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fshare\MF\ИНФОРМАЦИОННИ СИСТЕМИ\private\КОРЕСПОНДЕНЦИЯ ДИС\12-00-399-разходи електронно управление\"/>
    </mc:Choice>
  </mc:AlternateContent>
  <bookViews>
    <workbookView xWindow="0" yWindow="60" windowWidth="19590" windowHeight="7770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Sheet1!$A$7:$P$161</definedName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Sheet1!$A$1:$P$162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62913" concurrentCalc="0"/>
</workbook>
</file>

<file path=xl/calcChain.xml><?xml version="1.0" encoding="utf-8"?>
<calcChain xmlns="http://schemas.openxmlformats.org/spreadsheetml/2006/main">
  <c r="N107" i="1" l="1"/>
  <c r="M107" i="1"/>
  <c r="J107" i="1"/>
  <c r="I107" i="1"/>
  <c r="F107" i="1"/>
  <c r="E107" i="1"/>
  <c r="E118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6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20" i="1"/>
  <c r="E122" i="1"/>
  <c r="E124" i="1"/>
  <c r="E127" i="1"/>
  <c r="E129" i="1"/>
  <c r="E130" i="1"/>
  <c r="E133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79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0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I159" i="1"/>
  <c r="I160" i="1"/>
  <c r="I158" i="1"/>
  <c r="J158" i="1"/>
  <c r="M159" i="1"/>
  <c r="M160" i="1"/>
  <c r="M158" i="1"/>
  <c r="N158" i="1"/>
  <c r="F158" i="1"/>
  <c r="M12" i="1"/>
  <c r="M14" i="1"/>
  <c r="M16" i="1"/>
  <c r="M10" i="1"/>
  <c r="I12" i="1"/>
  <c r="I14" i="1"/>
  <c r="I16" i="1"/>
  <c r="I10" i="1"/>
  <c r="E12" i="1"/>
  <c r="E14" i="1"/>
  <c r="E16" i="1"/>
  <c r="E10" i="1"/>
  <c r="M161" i="1"/>
  <c r="I161" i="1"/>
  <c r="E159" i="1"/>
  <c r="E160" i="1"/>
  <c r="E158" i="1"/>
  <c r="E161" i="1"/>
  <c r="D269" i="2"/>
  <c r="D268" i="2"/>
  <c r="D237" i="2"/>
  <c r="D93" i="2"/>
  <c r="D94" i="2"/>
  <c r="P15" i="3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/>
  <c r="N15" i="3"/>
  <c r="O15" i="3"/>
  <c r="K16" i="3"/>
  <c r="L16" i="3"/>
  <c r="M16" i="3"/>
  <c r="N16" i="3"/>
  <c r="O16" i="3"/>
  <c r="K17" i="3"/>
  <c r="L17" i="3"/>
  <c r="M17" i="3"/>
  <c r="N17" i="3"/>
  <c r="O17" i="3"/>
  <c r="K18" i="3"/>
  <c r="L18" i="3"/>
  <c r="M18" i="3"/>
  <c r="N18" i="3"/>
  <c r="O18" i="3"/>
  <c r="K19" i="3"/>
  <c r="L19" i="3"/>
  <c r="M19" i="3"/>
  <c r="N19" i="3"/>
  <c r="O19" i="3"/>
  <c r="K20" i="3"/>
  <c r="L20" i="3"/>
  <c r="M20" i="3"/>
  <c r="N20" i="3"/>
  <c r="O20" i="3"/>
  <c r="K21" i="3"/>
  <c r="L21" i="3"/>
  <c r="K22" i="3"/>
  <c r="L22" i="3"/>
  <c r="M22" i="3"/>
  <c r="N22" i="3"/>
  <c r="O22" i="3"/>
  <c r="K23" i="3"/>
  <c r="L23" i="3"/>
  <c r="M23" i="3"/>
  <c r="N23" i="3"/>
  <c r="O23" i="3"/>
  <c r="K24" i="3"/>
  <c r="L24" i="3"/>
  <c r="M24" i="3"/>
  <c r="N24" i="3"/>
  <c r="O24" i="3"/>
  <c r="K25" i="3"/>
  <c r="L25" i="3"/>
  <c r="M25" i="3"/>
  <c r="N25" i="3"/>
  <c r="O25" i="3"/>
  <c r="K26" i="3"/>
  <c r="L26" i="3"/>
  <c r="M26" i="3"/>
  <c r="N26" i="3"/>
  <c r="O26" i="3"/>
  <c r="K27" i="3"/>
  <c r="L27" i="3"/>
  <c r="M27" i="3"/>
  <c r="N27" i="3"/>
  <c r="O27" i="3"/>
  <c r="L14" i="3"/>
  <c r="K14" i="3"/>
  <c r="F15" i="3"/>
  <c r="G15" i="3"/>
  <c r="F16" i="3"/>
  <c r="F17" i="3"/>
  <c r="G17" i="3"/>
  <c r="F18" i="3"/>
  <c r="G18" i="3"/>
  <c r="F19" i="3"/>
  <c r="G19" i="3"/>
  <c r="H19" i="3"/>
  <c r="F20" i="3"/>
  <c r="F21" i="3"/>
  <c r="G21" i="3"/>
  <c r="F22" i="3"/>
  <c r="G22" i="3"/>
  <c r="F23" i="3"/>
  <c r="G23" i="3"/>
  <c r="F24" i="3"/>
  <c r="F25" i="3"/>
  <c r="G25" i="3"/>
  <c r="F26" i="3"/>
  <c r="G26" i="3"/>
  <c r="H26" i="3"/>
  <c r="F27" i="3"/>
  <c r="G27" i="3"/>
  <c r="H27" i="3"/>
  <c r="F28" i="3"/>
  <c r="G28" i="3"/>
  <c r="H28" i="3"/>
  <c r="F29" i="3"/>
  <c r="G29" i="3"/>
  <c r="H29" i="3"/>
  <c r="F30" i="3"/>
  <c r="G30" i="3"/>
  <c r="H30" i="3"/>
  <c r="F31" i="3"/>
  <c r="G31" i="3"/>
  <c r="H31" i="3"/>
  <c r="F32" i="3"/>
  <c r="G32" i="3"/>
  <c r="H32" i="3"/>
  <c r="F33" i="3"/>
  <c r="G33" i="3"/>
  <c r="H33" i="3"/>
  <c r="F34" i="3"/>
  <c r="G34" i="3"/>
  <c r="H34" i="3"/>
  <c r="F35" i="3"/>
  <c r="G35" i="3"/>
  <c r="H35" i="3"/>
  <c r="F36" i="3"/>
  <c r="G36" i="3"/>
  <c r="H36" i="3"/>
  <c r="F37" i="3"/>
  <c r="G37" i="3"/>
  <c r="H37" i="3"/>
  <c r="F38" i="3"/>
  <c r="G38" i="3"/>
  <c r="H38" i="3"/>
  <c r="F39" i="3"/>
  <c r="G39" i="3"/>
  <c r="H39" i="3"/>
  <c r="F40" i="3"/>
  <c r="G40" i="3"/>
  <c r="H40" i="3"/>
  <c r="F41" i="3"/>
  <c r="G41" i="3"/>
  <c r="H41" i="3"/>
  <c r="F42" i="3"/>
  <c r="G42" i="3"/>
  <c r="H42" i="3"/>
  <c r="F43" i="3"/>
  <c r="G43" i="3"/>
  <c r="H43" i="3"/>
  <c r="F44" i="3"/>
  <c r="G44" i="3"/>
  <c r="H44" i="3"/>
  <c r="F45" i="3"/>
  <c r="G45" i="3"/>
  <c r="H45" i="3"/>
  <c r="F46" i="3"/>
  <c r="G46" i="3"/>
  <c r="H46" i="3"/>
  <c r="F47" i="3"/>
  <c r="G47" i="3"/>
  <c r="H47" i="3"/>
  <c r="F48" i="3"/>
  <c r="G48" i="3"/>
  <c r="H48" i="3"/>
  <c r="F49" i="3"/>
  <c r="G49" i="3"/>
  <c r="H49" i="3"/>
  <c r="F50" i="3"/>
  <c r="G50" i="3"/>
  <c r="H50" i="3"/>
  <c r="F51" i="3"/>
  <c r="G51" i="3"/>
  <c r="H51" i="3"/>
  <c r="F52" i="3"/>
  <c r="G52" i="3"/>
  <c r="H52" i="3"/>
  <c r="F53" i="3"/>
  <c r="G53" i="3"/>
  <c r="H53" i="3"/>
  <c r="F54" i="3"/>
  <c r="G54" i="3"/>
  <c r="H54" i="3"/>
  <c r="F55" i="3"/>
  <c r="G55" i="3"/>
  <c r="H55" i="3"/>
  <c r="F56" i="3"/>
  <c r="G56" i="3"/>
  <c r="H56" i="3"/>
  <c r="F57" i="3"/>
  <c r="G57" i="3"/>
  <c r="H57" i="3"/>
  <c r="F58" i="3"/>
  <c r="G58" i="3"/>
  <c r="H58" i="3"/>
  <c r="F59" i="3"/>
  <c r="G59" i="3"/>
  <c r="H59" i="3"/>
  <c r="F60" i="3"/>
  <c r="G60" i="3"/>
  <c r="H60" i="3"/>
  <c r="F61" i="3"/>
  <c r="G61" i="3"/>
  <c r="H61" i="3"/>
  <c r="F62" i="3"/>
  <c r="G62" i="3"/>
  <c r="H62" i="3"/>
  <c r="F63" i="3"/>
  <c r="G63" i="3"/>
  <c r="H63" i="3"/>
  <c r="F64" i="3"/>
  <c r="G64" i="3"/>
  <c r="H64" i="3"/>
  <c r="F65" i="3"/>
  <c r="G65" i="3"/>
  <c r="H65" i="3"/>
  <c r="F66" i="3"/>
  <c r="G66" i="3"/>
  <c r="H66" i="3"/>
  <c r="F67" i="3"/>
  <c r="G67" i="3"/>
  <c r="H67" i="3"/>
  <c r="F68" i="3"/>
  <c r="G68" i="3"/>
  <c r="H68" i="3"/>
  <c r="F69" i="3"/>
  <c r="G69" i="3"/>
  <c r="H69" i="3"/>
  <c r="F70" i="3"/>
  <c r="G70" i="3"/>
  <c r="H70" i="3"/>
  <c r="F71" i="3"/>
  <c r="G71" i="3"/>
  <c r="H71" i="3"/>
  <c r="F72" i="3"/>
  <c r="G72" i="3"/>
  <c r="H72" i="3"/>
  <c r="F73" i="3"/>
  <c r="G73" i="3"/>
  <c r="H73" i="3"/>
  <c r="F74" i="3"/>
  <c r="G74" i="3"/>
  <c r="H74" i="3"/>
  <c r="F75" i="3"/>
  <c r="G75" i="3"/>
  <c r="H75" i="3"/>
  <c r="F76" i="3"/>
  <c r="G76" i="3"/>
  <c r="H76" i="3"/>
  <c r="F77" i="3"/>
  <c r="G77" i="3"/>
  <c r="H77" i="3"/>
  <c r="F78" i="3"/>
  <c r="G78" i="3"/>
  <c r="H78" i="3"/>
  <c r="F79" i="3"/>
  <c r="G79" i="3"/>
  <c r="H79" i="3"/>
  <c r="F80" i="3"/>
  <c r="G80" i="3"/>
  <c r="H80" i="3"/>
  <c r="F81" i="3"/>
  <c r="G81" i="3"/>
  <c r="H81" i="3"/>
  <c r="F82" i="3"/>
  <c r="G82" i="3"/>
  <c r="H82" i="3"/>
  <c r="F83" i="3"/>
  <c r="G83" i="3"/>
  <c r="H83" i="3"/>
  <c r="F84" i="3"/>
  <c r="G84" i="3"/>
  <c r="H84" i="3"/>
  <c r="F85" i="3"/>
  <c r="G85" i="3"/>
  <c r="H85" i="3"/>
  <c r="F86" i="3"/>
  <c r="G86" i="3"/>
  <c r="H86" i="3"/>
  <c r="F87" i="3"/>
  <c r="G87" i="3"/>
  <c r="H87" i="3"/>
  <c r="F88" i="3"/>
  <c r="G88" i="3"/>
  <c r="H88" i="3"/>
  <c r="F89" i="3"/>
  <c r="G89" i="3"/>
  <c r="H89" i="3"/>
  <c r="F90" i="3"/>
  <c r="G90" i="3"/>
  <c r="H90" i="3"/>
  <c r="F91" i="3"/>
  <c r="G91" i="3"/>
  <c r="H91" i="3"/>
  <c r="F92" i="3"/>
  <c r="G92" i="3"/>
  <c r="H92" i="3"/>
  <c r="F93" i="3"/>
  <c r="G93" i="3"/>
  <c r="H93" i="3"/>
  <c r="F94" i="3"/>
  <c r="G94" i="3"/>
  <c r="H94" i="3"/>
  <c r="F95" i="3"/>
  <c r="G95" i="3"/>
  <c r="H95" i="3"/>
  <c r="F96" i="3"/>
  <c r="G96" i="3"/>
  <c r="H96" i="3"/>
  <c r="F97" i="3"/>
  <c r="G97" i="3"/>
  <c r="H97" i="3"/>
  <c r="F98" i="3"/>
  <c r="G98" i="3"/>
  <c r="H98" i="3"/>
  <c r="F99" i="3"/>
  <c r="G99" i="3"/>
  <c r="H99" i="3"/>
  <c r="F100" i="3"/>
  <c r="G100" i="3"/>
  <c r="H100" i="3"/>
  <c r="F101" i="3"/>
  <c r="G101" i="3"/>
  <c r="H101" i="3"/>
  <c r="F102" i="3"/>
  <c r="G102" i="3"/>
  <c r="H102" i="3"/>
  <c r="F103" i="3"/>
  <c r="G103" i="3"/>
  <c r="H103" i="3"/>
  <c r="F104" i="3"/>
  <c r="G104" i="3"/>
  <c r="H104" i="3"/>
  <c r="F105" i="3"/>
  <c r="G105" i="3"/>
  <c r="H105" i="3"/>
  <c r="F106" i="3"/>
  <c r="G106" i="3"/>
  <c r="H106" i="3"/>
  <c r="F107" i="3"/>
  <c r="G107" i="3"/>
  <c r="H107" i="3"/>
  <c r="F108" i="3"/>
  <c r="G108" i="3"/>
  <c r="H108" i="3"/>
  <c r="F109" i="3"/>
  <c r="G109" i="3"/>
  <c r="H109" i="3"/>
  <c r="F110" i="3"/>
  <c r="G110" i="3"/>
  <c r="H110" i="3"/>
  <c r="F111" i="3"/>
  <c r="G111" i="3"/>
  <c r="H111" i="3"/>
  <c r="F112" i="3"/>
  <c r="G112" i="3"/>
  <c r="H112" i="3"/>
  <c r="F113" i="3"/>
  <c r="G113" i="3"/>
  <c r="H113" i="3"/>
  <c r="F114" i="3"/>
  <c r="G114" i="3"/>
  <c r="H114" i="3"/>
  <c r="F115" i="3"/>
  <c r="G115" i="3"/>
  <c r="H115" i="3"/>
  <c r="F116" i="3"/>
  <c r="G116" i="3"/>
  <c r="H116" i="3"/>
  <c r="F117" i="3"/>
  <c r="G117" i="3"/>
  <c r="H117" i="3"/>
  <c r="F118" i="3"/>
  <c r="G118" i="3"/>
  <c r="H118" i="3"/>
  <c r="F119" i="3"/>
  <c r="G119" i="3"/>
  <c r="H119" i="3"/>
  <c r="F120" i="3"/>
  <c r="G120" i="3"/>
  <c r="H120" i="3"/>
  <c r="F121" i="3"/>
  <c r="G121" i="3"/>
  <c r="H121" i="3"/>
  <c r="F122" i="3"/>
  <c r="G122" i="3"/>
  <c r="H122" i="3"/>
  <c r="F123" i="3"/>
  <c r="G123" i="3"/>
  <c r="H123" i="3"/>
  <c r="F124" i="3"/>
  <c r="G124" i="3"/>
  <c r="H124" i="3"/>
  <c r="F125" i="3"/>
  <c r="G125" i="3"/>
  <c r="H125" i="3"/>
  <c r="F126" i="3"/>
  <c r="G126" i="3"/>
  <c r="H126" i="3"/>
  <c r="F127" i="3"/>
  <c r="G127" i="3"/>
  <c r="H127" i="3"/>
  <c r="F128" i="3"/>
  <c r="G128" i="3"/>
  <c r="H128" i="3"/>
  <c r="F129" i="3"/>
  <c r="G129" i="3"/>
  <c r="H129" i="3"/>
  <c r="F130" i="3"/>
  <c r="G130" i="3"/>
  <c r="H130" i="3"/>
  <c r="F131" i="3"/>
  <c r="G131" i="3"/>
  <c r="H131" i="3"/>
  <c r="F132" i="3"/>
  <c r="G132" i="3"/>
  <c r="H132" i="3"/>
  <c r="F133" i="3"/>
  <c r="G133" i="3"/>
  <c r="H133" i="3"/>
  <c r="F134" i="3"/>
  <c r="G134" i="3"/>
  <c r="H134" i="3"/>
  <c r="F135" i="3"/>
  <c r="G135" i="3"/>
  <c r="H135" i="3"/>
  <c r="F136" i="3"/>
  <c r="G136" i="3"/>
  <c r="H136" i="3"/>
  <c r="F137" i="3"/>
  <c r="G137" i="3"/>
  <c r="H137" i="3"/>
  <c r="F138" i="3"/>
  <c r="G138" i="3"/>
  <c r="H138" i="3"/>
  <c r="F139" i="3"/>
  <c r="G139" i="3"/>
  <c r="H139" i="3"/>
  <c r="F140" i="3"/>
  <c r="G140" i="3"/>
  <c r="H140" i="3"/>
  <c r="F141" i="3"/>
  <c r="G141" i="3"/>
  <c r="H141" i="3"/>
  <c r="F142" i="3"/>
  <c r="G142" i="3"/>
  <c r="H142" i="3"/>
  <c r="F143" i="3"/>
  <c r="G143" i="3"/>
  <c r="H143" i="3"/>
  <c r="F144" i="3"/>
  <c r="G144" i="3"/>
  <c r="H144" i="3"/>
  <c r="F145" i="3"/>
  <c r="G145" i="3"/>
  <c r="H145" i="3"/>
  <c r="F146" i="3"/>
  <c r="G146" i="3"/>
  <c r="H146" i="3"/>
  <c r="F147" i="3"/>
  <c r="G147" i="3"/>
  <c r="H147" i="3"/>
  <c r="F148" i="3"/>
  <c r="G148" i="3"/>
  <c r="H148" i="3"/>
  <c r="F149" i="3"/>
  <c r="G149" i="3"/>
  <c r="H149" i="3"/>
  <c r="F150" i="3"/>
  <c r="G150" i="3"/>
  <c r="H150" i="3"/>
  <c r="F151" i="3"/>
  <c r="G151" i="3"/>
  <c r="H151" i="3"/>
  <c r="F152" i="3"/>
  <c r="G152" i="3"/>
  <c r="H152" i="3"/>
  <c r="F11" i="3"/>
  <c r="G11" i="3"/>
  <c r="H11" i="3"/>
  <c r="F12" i="3"/>
  <c r="G12" i="3"/>
  <c r="H12" i="3"/>
  <c r="F13" i="3"/>
  <c r="G13" i="3"/>
  <c r="H13" i="3"/>
  <c r="F14" i="3"/>
  <c r="G14" i="3"/>
  <c r="H14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/>
  <c r="H25" i="3"/>
  <c r="H21" i="3"/>
  <c r="H17" i="3"/>
  <c r="M14" i="3"/>
  <c r="N14" i="3"/>
  <c r="O14" i="3"/>
  <c r="H15" i="3"/>
  <c r="M21" i="3"/>
  <c r="N21" i="3"/>
  <c r="O21" i="3"/>
  <c r="G24" i="3"/>
  <c r="H24" i="3"/>
  <c r="G20" i="3"/>
  <c r="H20" i="3"/>
  <c r="G16" i="3"/>
  <c r="H16" i="3"/>
  <c r="H22" i="3"/>
  <c r="H18" i="3"/>
  <c r="D3" i="2"/>
  <c r="D4" i="2"/>
  <c r="D5" i="2"/>
  <c r="F5" i="2"/>
  <c r="D6" i="2"/>
  <c r="F6" i="2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<sst xmlns="http://schemas.openxmlformats.org/spreadsheetml/2006/main" count="1024" uniqueCount="692">
  <si>
    <t>Общо</t>
  </si>
  <si>
    <t xml:space="preserve"> 1.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</si>
  <si>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</si>
  <si>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</si>
  <si>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</si>
  <si>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</si>
  <si>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</si>
  <si>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</si>
  <si>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</si>
  <si>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</si>
  <si>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</si>
  <si>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</si>
  <si>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</si>
  <si>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</si>
  <si>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</si>
  <si>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</si>
  <si>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</si>
  <si>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</si>
  <si>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</si>
  <si>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</si>
  <si>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</si>
  <si>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</si>
  <si>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</si>
  <si>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</si>
  <si>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</si>
  <si>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</si>
  <si>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</si>
  <si>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</si>
  <si>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</si>
  <si>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</si>
  <si>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</si>
  <si>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</si>
  <si>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</si>
  <si>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</si>
  <si>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</si>
  <si>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</si>
  <si>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</si>
  <si>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</si>
  <si>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</si>
  <si>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</si>
  <si>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</si>
  <si>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</si>
  <si>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</si>
  <si>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</si>
  <si>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</si>
  <si>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</si>
  <si>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</si>
  <si>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</si>
  <si>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</si>
  <si>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</si>
  <si>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</si>
  <si>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</si>
  <si>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</si>
  <si>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</si>
  <si>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</si>
  <si>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</si>
  <si>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</si>
  <si>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</si>
  <si>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</si>
  <si>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</si>
  <si>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</si>
  <si>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</si>
  <si>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</si>
  <si>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</si>
  <si>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</si>
  <si>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</si>
  <si>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</si>
  <si>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</si>
  <si>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</si>
  <si>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</si>
  <si>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</si>
  <si>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</si>
  <si>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</si>
  <si>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</si>
  <si>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</si>
  <si>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</si>
  <si>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</si>
  <si>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</si>
  <si>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</si>
  <si>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</si>
  <si>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</si>
  <si>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</si>
  <si>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</si>
  <si>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</si>
  <si>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</si>
  <si>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</si>
  <si>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</si>
  <si>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</si>
  <si>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</si>
  <si>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</si>
  <si>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</si>
  <si>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</si>
  <si>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</si>
  <si>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</si>
  <si>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</si>
  <si>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</si>
  <si>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</si>
  <si>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</si>
  <si>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</si>
  <si>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</si>
  <si>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</si>
  <si>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</si>
  <si>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</si>
  <si>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</si>
  <si>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</si>
  <si>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</si>
  <si>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</si>
  <si>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</si>
  <si>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</si>
  <si>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</si>
  <si>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</si>
  <si>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</si>
  <si>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</si>
  <si>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</si>
  <si>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</si>
  <si>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</si>
  <si>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</si>
  <si>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</si>
  <si>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</si>
  <si>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</si>
  <si>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</si>
  <si>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</si>
  <si>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</si>
  <si>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</si>
  <si>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</si>
  <si>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</si>
  <si>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</si>
  <si>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</si>
  <si>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</si>
  <si>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</si>
  <si>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</si>
  <si>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</si>
  <si>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</si>
  <si>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</si>
  <si>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</si>
  <si>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</si>
  <si>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</si>
  <si>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</si>
  <si>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</si>
  <si>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</si>
  <si>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</si>
  <si>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</si>
  <si>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</si>
  <si>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</si>
  <si>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</si>
  <si>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</si>
  <si>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</si>
  <si>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</si>
  <si>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</si>
  <si>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</si>
  <si>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</si>
  <si>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</si>
  <si>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</si>
  <si>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</si>
  <si>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</si>
  <si>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</si>
  <si>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</si>
  <si>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</si>
  <si>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</si>
  <si>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</si>
  <si>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</si>
  <si>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</si>
  <si>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</si>
  <si>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</si>
  <si>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</si>
  <si>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</si>
  <si>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</si>
  <si>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</si>
  <si>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</si>
  <si>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</si>
  <si>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</si>
  <si>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</si>
  <si>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</si>
  <si>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</si>
  <si>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</si>
  <si>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</si>
  <si>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</si>
  <si>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</si>
  <si>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</si>
  <si>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</si>
  <si>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</si>
  <si>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</si>
  <si>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</si>
  <si>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</si>
  <si>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</si>
  <si>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</si>
  <si>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</si>
  <si>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</si>
  <si>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</si>
  <si>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</si>
  <si>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</si>
  <si>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</si>
  <si>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</si>
  <si>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</si>
  <si>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</si>
  <si>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</si>
  <si>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</si>
  <si>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</si>
  <si>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</si>
  <si>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</si>
  <si>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</si>
  <si>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</si>
  <si>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</si>
  <si>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</si>
  <si>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</si>
  <si>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</si>
  <si>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</si>
  <si>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</si>
  <si>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</si>
  <si>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</si>
  <si>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</si>
  <si>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</si>
  <si>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</si>
  <si>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</si>
  <si>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</si>
  <si>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</si>
  <si>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</si>
  <si>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</si>
  <si>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</si>
  <si>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</si>
  <si>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</si>
  <si>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</si>
  <si>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</si>
  <si>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</si>
  <si>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</si>
  <si>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</si>
  <si>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</si>
  <si>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</si>
  <si>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</si>
  <si>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</si>
  <si>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</si>
  <si>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</si>
  <si>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</si>
  <si>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</si>
  <si>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</si>
  <si>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</si>
  <si>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</si>
  <si>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</si>
  <si>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</si>
  <si>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</si>
  <si>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</si>
  <si>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</si>
  <si>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</si>
  <si>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</si>
  <si>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</si>
  <si>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</si>
  <si>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</si>
  <si>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</si>
  <si>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</si>
  <si>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</si>
  <si>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</si>
  <si>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</si>
  <si>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</si>
  <si>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</si>
  <si>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</si>
  <si>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</si>
  <si>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</si>
  <si>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</si>
  <si>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</si>
  <si>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</si>
  <si>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</si>
  <si>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</si>
  <si>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</si>
  <si>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</si>
  <si>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</si>
  <si>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</si>
  <si>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</si>
  <si>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</si>
  <si>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</si>
  <si>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</si>
  <si>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</si>
  <si>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</si>
  <si>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</si>
  <si>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</si>
  <si>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</si>
  <si>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</si>
  <si>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</si>
  <si>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</si>
  <si>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</si>
  <si>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</si>
  <si>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</si>
  <si>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</si>
  <si>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</si>
  <si>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</si>
  <si>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</si>
  <si>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</si>
  <si>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</si>
  <si>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</si>
  <si>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</si>
  <si>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</si>
  <si>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</si>
  <si>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</si>
  <si>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</si>
  <si>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</si>
  <si>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</si>
  <si>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</si>
  <si>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</si>
  <si>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</si>
  <si>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</si>
  <si>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</si>
  <si>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</si>
  <si>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</si>
  <si>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</si>
  <si>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</si>
  <si>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</si>
  <si>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</si>
  <si>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</si>
  <si>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</si>
  <si>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</si>
  <si>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</si>
  <si>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</si>
  <si>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</si>
  <si>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</si>
  <si>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</si>
  <si>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</si>
  <si>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</si>
  <si>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</si>
  <si>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</si>
  <si>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</si>
  <si>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</si>
  <si>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</si>
  <si>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</si>
  <si>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</si>
  <si>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</si>
  <si>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</si>
  <si>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</si>
  <si>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</si>
  <si>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</si>
  <si>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</si>
  <si>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</si>
  <si>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</si>
  <si>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</si>
  <si>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</si>
  <si>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</si>
  <si>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</si>
  <si>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</si>
  <si>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</si>
  <si>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</si>
  <si>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</si>
  <si>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</si>
  <si>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</si>
  <si>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</si>
  <si>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</si>
  <si>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</si>
  <si>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</si>
  <si>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</si>
  <si>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</si>
  <si>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</si>
  <si>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</si>
  <si>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</si>
  <si>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</si>
  <si>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</si>
  <si>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</si>
  <si>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</si>
  <si>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</si>
  <si>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</si>
  <si>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</si>
  <si>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</si>
  <si>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</si>
  <si>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</si>
  <si>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</si>
  <si>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</si>
  <si>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</si>
  <si>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</si>
  <si>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</si>
  <si>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</si>
  <si>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</si>
  <si>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</si>
  <si>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</si>
  <si>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</si>
  <si>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</si>
  <si>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</si>
  <si>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</si>
  <si>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</si>
  <si>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</si>
  <si>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</si>
  <si>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</si>
  <si>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</si>
  <si>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</si>
  <si>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</si>
  <si>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</si>
  <si>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</si>
  <si>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</si>
  <si>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</si>
  <si>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</si>
  <si>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</si>
  <si>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</si>
  <si>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</si>
  <si>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</si>
  <si>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</si>
  <si>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</si>
  <si>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</si>
  <si>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</si>
  <si>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</si>
  <si>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</si>
  <si>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</si>
  <si>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</si>
  <si>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</si>
  <si>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</si>
  <si>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</si>
  <si>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</si>
  <si>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</si>
  <si>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</si>
  <si>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</si>
  <si>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</si>
  <si>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</si>
  <si>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</si>
  <si>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</si>
  <si>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</si>
  <si>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</si>
  <si>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</si>
  <si>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</si>
  <si>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</si>
  <si>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</si>
  <si>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</si>
  <si>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</si>
  <si>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</si>
  <si>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</si>
  <si>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</si>
  <si>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</si>
  <si>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</si>
  <si>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</si>
  <si>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</si>
  <si>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</si>
  <si>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</si>
  <si>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</si>
  <si>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</si>
  <si>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</si>
  <si>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</si>
  <si>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</si>
  <si>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</si>
  <si>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</si>
  <si>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</si>
  <si>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</si>
  <si>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</si>
  <si>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</si>
  <si>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</si>
  <si>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</si>
  <si>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</si>
  <si>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</si>
  <si>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</si>
  <si>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</si>
  <si>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</si>
  <si>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</si>
  <si>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</si>
  <si>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</si>
  <si>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</si>
  <si>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</si>
  <si>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</si>
  <si>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</si>
  <si>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</si>
  <si>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</si>
  <si>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</si>
  <si>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</si>
  <si>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</si>
  <si>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</si>
  <si>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</si>
  <si>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</si>
  <si>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</si>
  <si>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</si>
  <si>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</si>
  <si>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</si>
  <si>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</si>
  <si>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</si>
  <si>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</si>
  <si>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</si>
  <si>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</si>
  <si>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</si>
  <si>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</si>
  <si>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</si>
  <si>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</si>
  <si>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</si>
  <si>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</si>
  <si>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</si>
  <si>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</si>
  <si>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</si>
  <si>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</si>
  <si>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</si>
  <si>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</si>
  <si>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</si>
  <si>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</si>
  <si>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</si>
  <si>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</si>
  <si>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</si>
  <si>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</si>
  <si>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</si>
  <si>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</si>
  <si>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</si>
  <si>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</si>
  <si>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</si>
  <si>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</si>
  <si>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</si>
  <si>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</si>
  <si>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</si>
  <si>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</si>
  <si>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</si>
  <si>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</si>
  <si>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</si>
  <si>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</si>
  <si>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</si>
  <si>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</si>
  <si>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</si>
  <si>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</si>
  <si>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</si>
  <si>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</si>
  <si>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</si>
  <si>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</si>
  <si>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</si>
  <si>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</si>
  <si>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</si>
  <si>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</si>
  <si>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</si>
  <si>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</si>
  <si>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</si>
  <si>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</si>
  <si>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</si>
  <si>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</si>
  <si>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</si>
  <si>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</si>
  <si>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</si>
  <si>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</si>
  <si>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</si>
  <si>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</si>
  <si>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</si>
  <si>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</si>
  <si>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</si>
  <si>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</si>
  <si>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</si>
  <si>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</si>
  <si>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</si>
  <si>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</si>
  <si>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</si>
  <si>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</si>
  <si>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</si>
  <si>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</si>
  <si>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</si>
  <si>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</si>
  <si>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</si>
  <si>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</si>
  <si>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</si>
  <si>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</si>
  <si>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</si>
  <si>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</si>
  <si>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</si>
  <si>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</si>
  <si>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</si>
  <si>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</si>
  <si>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</si>
  <si>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</si>
  <si>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</si>
  <si>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</si>
  <si>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</si>
  <si>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</si>
  <si>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</si>
  <si>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</si>
  <si>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</si>
  <si>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</si>
  <si>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</si>
  <si>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</si>
  <si>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</si>
  <si>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</si>
  <si>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</si>
  <si>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</si>
  <si>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</si>
  <si>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</si>
  <si>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</si>
  <si>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</si>
  <si>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</si>
  <si>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</si>
  <si>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</si>
  <si>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</si>
  <si>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</si>
  <si>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</si>
  <si>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</si>
  <si>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</si>
  <si>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</si>
  <si>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</si>
  <si>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</si>
  <si>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</si>
  <si>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</si>
  <si>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</si>
  <si>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</si>
  <si>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</si>
  <si>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</si>
  <si>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</si>
  <si>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</si>
  <si>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</si>
  <si>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</si>
  <si>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</si>
  <si>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</si>
  <si>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</si>
  <si>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</si>
  <si>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</si>
  <si>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</si>
  <si>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</si>
  <si>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</si>
  <si>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</si>
  <si>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</si>
  <si>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</si>
  <si>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</si>
  <si>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</si>
  <si>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</si>
  <si>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</si>
  <si>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</si>
  <si>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</si>
  <si>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</si>
  <si>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</si>
  <si>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</si>
  <si>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</si>
  <si>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</si>
  <si>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</si>
  <si>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</si>
  <si>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</si>
  <si>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</si>
  <si>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</si>
  <si>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</si>
  <si>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</si>
  <si>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</si>
  <si>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</si>
  <si>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</si>
  <si>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</si>
  <si>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</si>
  <si>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</si>
  <si>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</si>
  <si>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</si>
  <si>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</si>
  <si>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</si>
  <si>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</si>
  <si>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</si>
  <si>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</si>
  <si>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</si>
  <si>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</si>
  <si>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</si>
  <si>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</si>
  <si>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</si>
  <si>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</si>
  <si>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</si>
  <si>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</si>
  <si>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</si>
  <si>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</si>
  <si>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</si>
  <si>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</si>
  <si>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</si>
  <si>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</si>
  <si>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</si>
  <si>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</si>
  <si>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</si>
  <si>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</si>
  <si>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</si>
  <si>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</si>
  <si>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</si>
  <si>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</si>
  <si>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</si>
  <si>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</si>
  <si>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</si>
  <si>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</si>
  <si>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</si>
  <si>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</si>
  <si>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</si>
  <si>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</si>
  <si>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</si>
  <si>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</si>
  <si>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</si>
  <si>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</si>
  <si>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</si>
  <si>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</si>
  <si>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</si>
  <si>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</si>
  <si>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</si>
  <si>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</si>
  <si>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</si>
  <si>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</si>
  <si>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</si>
  <si>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</si>
  <si>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</si>
  <si>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</si>
  <si>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</si>
  <si>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</si>
  <si>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</si>
  <si>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</si>
  <si>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</si>
  <si>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</si>
  <si>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</si>
  <si>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</si>
  <si>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</si>
  <si>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 xml:space="preserve">на Администрацията на Министерство на финансите
</t>
  </si>
  <si>
    <t>30213000-5  Персонални компютри</t>
  </si>
  <si>
    <t>30236000-2  Различни видове компютърен хардуер</t>
  </si>
  <si>
    <t>Разходи за поддръжка и сервизиране на ИТ техника</t>
  </si>
  <si>
    <t>Разходи за поддръжка на информационни системи</t>
  </si>
  <si>
    <t>72411000-4  Доставчици на интернет услуги (ISP)</t>
  </si>
  <si>
    <t>72232000-0 Разработване на софтуер за обработка на транзакции и друг поръчков (клиентски) софтуер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</si>
</sst>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20" fillId="9" borderId="1" xfId="0" applyFont="1" applyFill="1" applyBorder="1" applyAlignment="1" applyProtection="1">
      <alignment wrapText="1"/>
      <protection locked="0"/>
    </xf>
    <xf numFmtId="3" fontId="18" fillId="2" borderId="1" xfId="1" applyNumberFormat="1" applyFont="1" applyFill="1" applyBorder="1" applyAlignment="1" applyProtection="1">
      <alignment vertical="center" wrapText="1"/>
      <protection locked="0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69"/>
  <sheetViews>
    <sheetView tabSelected="1" view="pageBreakPreview" topLeftCell="A127" zoomScale="75" zoomScaleNormal="100" zoomScaleSheetLayoutView="75" workbookViewId="0">
      <pane xSplit="2" topLeftCell="C1" activePane="topRight" state="frozen"/>
      <selection activeCell="B3" sqref="B3"/>
      <selection pane="topRight" activeCell="M118" sqref="M118"/>
    </sheetView>
  </sheetViews>
  <sheetFormatPr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3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681</v>
      </c>
      <c r="C1" s="28"/>
      <c r="D1" s="86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6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682</v>
      </c>
      <c r="C3" s="29"/>
      <c r="D3" s="8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685</v>
      </c>
      <c r="C4" s="29"/>
      <c r="D4" s="8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7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6"/>
      <c r="B6" s="37"/>
      <c r="C6" s="83"/>
      <c r="D6" s="88"/>
      <c r="E6" s="179" t="s">
        <v>616</v>
      </c>
      <c r="F6" s="180"/>
      <c r="G6" s="180"/>
      <c r="H6" s="181"/>
      <c r="I6" s="179" t="s">
        <v>16</v>
      </c>
      <c r="J6" s="180"/>
      <c r="K6" s="180"/>
      <c r="L6" s="181"/>
      <c r="M6" s="179" t="s">
        <v>17</v>
      </c>
      <c r="N6" s="180"/>
      <c r="O6" s="180"/>
      <c r="P6" s="181"/>
      <c r="Q6" s="29"/>
    </row>
    <row r="7" spans="1:17" s="95" customFormat="1" ht="107.25" customHeight="1" thickBot="1" x14ac:dyDescent="0.3">
      <c r="A7" s="38"/>
      <c r="B7" s="39" t="s">
        <v>683</v>
      </c>
      <c r="C7" s="84" t="s">
        <v>3</v>
      </c>
      <c r="D7" s="85" t="s">
        <v>620</v>
      </c>
      <c r="E7" s="40" t="s">
        <v>621</v>
      </c>
      <c r="F7" s="41" t="s">
        <v>678</v>
      </c>
      <c r="G7" s="41" t="s">
        <v>684</v>
      </c>
      <c r="H7" s="42" t="s">
        <v>679</v>
      </c>
      <c r="I7" s="40" t="s">
        <v>621</v>
      </c>
      <c r="J7" s="41" t="s">
        <v>678</v>
      </c>
      <c r="K7" s="41" t="s">
        <v>684</v>
      </c>
      <c r="L7" s="42" t="s">
        <v>679</v>
      </c>
      <c r="M7" s="40" t="s">
        <v>621</v>
      </c>
      <c r="N7" s="41" t="s">
        <v>678</v>
      </c>
      <c r="O7" s="41" t="s">
        <v>684</v>
      </c>
      <c r="P7" s="42" t="s">
        <v>679</v>
      </c>
      <c r="Q7" s="94"/>
    </row>
    <row r="8" spans="1:17" s="46" customFormat="1" x14ac:dyDescent="0.25">
      <c r="A8" s="77"/>
      <c r="B8" s="43"/>
      <c r="C8" s="43"/>
      <c r="D8" s="44"/>
      <c r="E8" s="44" t="s">
        <v>607</v>
      </c>
      <c r="F8" s="44" t="s">
        <v>604</v>
      </c>
      <c r="G8" s="44" t="s">
        <v>605</v>
      </c>
      <c r="H8" s="44" t="s">
        <v>606</v>
      </c>
      <c r="I8" s="44" t="s">
        <v>608</v>
      </c>
      <c r="J8" s="44" t="s">
        <v>609</v>
      </c>
      <c r="K8" s="44" t="s">
        <v>610</v>
      </c>
      <c r="L8" s="44" t="s">
        <v>611</v>
      </c>
      <c r="M8" s="44" t="s">
        <v>612</v>
      </c>
      <c r="N8" s="44" t="s">
        <v>613</v>
      </c>
      <c r="O8" s="44" t="s">
        <v>614</v>
      </c>
      <c r="P8" s="44" t="s">
        <v>615</v>
      </c>
      <c r="Q8" s="45"/>
    </row>
    <row r="9" spans="1:17" s="50" customFormat="1" ht="22.5" customHeight="1" x14ac:dyDescent="0.2">
      <c r="A9" s="58"/>
      <c r="B9" s="62" t="s">
        <v>4</v>
      </c>
      <c r="C9" s="59"/>
      <c r="D9" s="63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49"/>
    </row>
    <row r="10" spans="1:17" s="106" customFormat="1" ht="28.5" x14ac:dyDescent="0.2">
      <c r="A10" s="101" t="s">
        <v>1</v>
      </c>
      <c r="B10" s="102" t="s">
        <v>18</v>
      </c>
      <c r="C10" s="103" t="s">
        <v>649</v>
      </c>
      <c r="D10" s="104"/>
      <c r="E10" s="105">
        <f>SUM(E11:E17)</f>
        <v>474200</v>
      </c>
      <c r="F10" s="105">
        <v>472200</v>
      </c>
      <c r="G10" s="105"/>
      <c r="H10" s="105"/>
      <c r="I10" s="105">
        <f>SUM(I11:I17)</f>
        <v>472200</v>
      </c>
      <c r="J10" s="105">
        <v>472200</v>
      </c>
      <c r="K10" s="105"/>
      <c r="L10" s="105"/>
      <c r="M10" s="105">
        <f>SUM(M11:M17)</f>
        <v>472200</v>
      </c>
      <c r="N10" s="105">
        <v>472200</v>
      </c>
      <c r="O10" s="105"/>
      <c r="P10" s="105"/>
    </row>
    <row r="11" spans="1:17" x14ac:dyDescent="0.25">
      <c r="A11" s="57"/>
      <c r="B11" s="58" t="s">
        <v>650</v>
      </c>
      <c r="C11" s="59"/>
      <c r="D11" s="60">
        <v>30210000</v>
      </c>
      <c r="E11" s="82"/>
      <c r="F11" s="119"/>
      <c r="G11" s="119"/>
      <c r="H11" s="119"/>
      <c r="I11" s="82"/>
      <c r="J11" s="119"/>
      <c r="K11" s="119"/>
      <c r="L11" s="119"/>
      <c r="M11" s="82"/>
      <c r="N11" s="119"/>
      <c r="O11" s="119"/>
      <c r="P11" s="119"/>
    </row>
    <row r="12" spans="1:17" s="126" customFormat="1" ht="14.25" x14ac:dyDescent="0.2">
      <c r="A12" s="122"/>
      <c r="B12" s="123" t="s">
        <v>686</v>
      </c>
      <c r="C12" s="124" t="s">
        <v>618</v>
      </c>
      <c r="D12" s="125"/>
      <c r="E12" s="82">
        <f t="shared" ref="E12:E73" si="0">SUM(F12,G12,H12)</f>
        <v>180000</v>
      </c>
      <c r="F12" s="56">
        <v>180000</v>
      </c>
      <c r="G12" s="56"/>
      <c r="H12" s="56"/>
      <c r="I12" s="82">
        <f t="shared" ref="I12:I73" si="1">SUM(J12,K12,L12)</f>
        <v>220000</v>
      </c>
      <c r="J12" s="56">
        <v>220000</v>
      </c>
      <c r="K12" s="56"/>
      <c r="L12" s="56"/>
      <c r="M12" s="82">
        <f t="shared" ref="M12:M73" si="2">SUM(N12,O12,P12)</f>
        <v>220000</v>
      </c>
      <c r="N12" s="56">
        <v>220000</v>
      </c>
      <c r="O12" s="56"/>
      <c r="P12" s="56"/>
    </row>
    <row r="13" spans="1:17" x14ac:dyDescent="0.25">
      <c r="A13" s="64"/>
      <c r="B13" s="64" t="s">
        <v>651</v>
      </c>
      <c r="C13" s="59"/>
      <c r="D13" s="65">
        <v>30220000</v>
      </c>
      <c r="E13" s="82"/>
      <c r="F13" s="47"/>
      <c r="G13" s="47"/>
      <c r="H13" s="47"/>
      <c r="I13" s="82"/>
      <c r="J13" s="47"/>
      <c r="K13" s="47"/>
      <c r="L13" s="47"/>
      <c r="M13" s="82"/>
      <c r="N13" s="47"/>
      <c r="O13" s="47"/>
      <c r="P13" s="47"/>
      <c r="Q13" s="29"/>
    </row>
    <row r="14" spans="1:17" s="126" customFormat="1" ht="25.5" x14ac:dyDescent="0.2">
      <c r="A14" s="127"/>
      <c r="B14" s="128" t="s">
        <v>647</v>
      </c>
      <c r="C14" s="124" t="s">
        <v>649</v>
      </c>
      <c r="D14" s="129"/>
      <c r="E14" s="82">
        <f t="shared" si="0"/>
        <v>0</v>
      </c>
      <c r="F14" s="56"/>
      <c r="G14" s="56"/>
      <c r="H14" s="56"/>
      <c r="I14" s="82">
        <f t="shared" si="1"/>
        <v>0</v>
      </c>
      <c r="J14" s="56"/>
      <c r="K14" s="56"/>
      <c r="L14" s="56"/>
      <c r="M14" s="82">
        <f t="shared" si="2"/>
        <v>0</v>
      </c>
      <c r="N14" s="56"/>
      <c r="O14" s="56"/>
      <c r="P14" s="56"/>
      <c r="Q14" s="130"/>
    </row>
    <row r="15" spans="1:17" ht="17.25" customHeight="1" x14ac:dyDescent="0.25">
      <c r="A15" s="57"/>
      <c r="B15" s="66" t="s">
        <v>622</v>
      </c>
      <c r="C15" s="59"/>
      <c r="D15" s="67" t="s">
        <v>601</v>
      </c>
      <c r="E15" s="82"/>
      <c r="F15" s="119"/>
      <c r="G15" s="119"/>
      <c r="H15" s="119"/>
      <c r="I15" s="82"/>
      <c r="J15" s="119"/>
      <c r="K15" s="119"/>
      <c r="L15" s="119"/>
      <c r="M15" s="82"/>
      <c r="N15" s="119"/>
      <c r="O15" s="119"/>
      <c r="P15" s="119"/>
    </row>
    <row r="16" spans="1:17" s="126" customFormat="1" ht="14.25" x14ac:dyDescent="0.2">
      <c r="A16" s="131"/>
      <c r="B16" s="132" t="s">
        <v>687</v>
      </c>
      <c r="C16" s="124" t="s">
        <v>618</v>
      </c>
      <c r="D16" s="129"/>
      <c r="E16" s="82">
        <f t="shared" si="0"/>
        <v>294200</v>
      </c>
      <c r="F16" s="133">
        <v>294200</v>
      </c>
      <c r="G16" s="133"/>
      <c r="H16" s="133"/>
      <c r="I16" s="82">
        <f t="shared" si="1"/>
        <v>252200</v>
      </c>
      <c r="J16" s="133">
        <v>252200</v>
      </c>
      <c r="K16" s="133"/>
      <c r="L16" s="133"/>
      <c r="M16" s="82">
        <f t="shared" si="2"/>
        <v>252200</v>
      </c>
      <c r="N16" s="133">
        <v>252200</v>
      </c>
      <c r="O16" s="133"/>
      <c r="P16" s="133"/>
    </row>
    <row r="17" spans="1:16" ht="29.25" x14ac:dyDescent="0.25">
      <c r="A17" s="57"/>
      <c r="B17" s="66" t="s">
        <v>5</v>
      </c>
      <c r="C17" s="59"/>
      <c r="D17" s="68"/>
      <c r="E17" s="82"/>
      <c r="F17" s="119"/>
      <c r="G17" s="119"/>
      <c r="H17" s="119"/>
      <c r="I17" s="82"/>
      <c r="J17" s="119"/>
      <c r="K17" s="119"/>
      <c r="L17" s="119"/>
      <c r="M17" s="82"/>
      <c r="N17" s="119"/>
      <c r="O17" s="119"/>
      <c r="P17" s="119"/>
    </row>
    <row r="18" spans="1:16" s="106" customFormat="1" ht="24" x14ac:dyDescent="0.2">
      <c r="A18" s="107" t="s">
        <v>657</v>
      </c>
      <c r="B18" s="102" t="s">
        <v>7</v>
      </c>
      <c r="C18" s="103" t="s">
        <v>649</v>
      </c>
      <c r="D18" s="104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8"/>
      <c r="P18" s="108"/>
    </row>
    <row r="19" spans="1:16" s="72" customFormat="1" ht="27.75" customHeight="1" x14ac:dyDescent="0.25">
      <c r="A19" s="69" t="s">
        <v>658</v>
      </c>
      <c r="B19" s="120" t="s">
        <v>562</v>
      </c>
      <c r="C19" s="70"/>
      <c r="D19" s="71"/>
      <c r="E19" s="118"/>
      <c r="F19" s="121"/>
      <c r="G19" s="121"/>
      <c r="H19" s="121"/>
      <c r="I19" s="118"/>
      <c r="J19" s="121"/>
      <c r="K19" s="121"/>
      <c r="L19" s="121"/>
      <c r="M19" s="118"/>
      <c r="N19" s="121"/>
      <c r="O19" s="121"/>
      <c r="P19" s="121"/>
    </row>
    <row r="20" spans="1:16" s="138" customFormat="1" ht="24.75" x14ac:dyDescent="0.25">
      <c r="A20" s="134"/>
      <c r="B20" s="135" t="s">
        <v>217</v>
      </c>
      <c r="C20" s="136" t="s">
        <v>649</v>
      </c>
      <c r="D20" s="137" t="s">
        <v>50</v>
      </c>
      <c r="E20" s="82">
        <f t="shared" si="0"/>
        <v>0</v>
      </c>
      <c r="F20" s="61"/>
      <c r="G20" s="61"/>
      <c r="H20" s="61"/>
      <c r="I20" s="82">
        <f t="shared" si="1"/>
        <v>0</v>
      </c>
      <c r="J20" s="61"/>
      <c r="K20" s="61"/>
      <c r="L20" s="61"/>
      <c r="M20" s="82">
        <f t="shared" si="2"/>
        <v>0</v>
      </c>
      <c r="N20" s="61"/>
      <c r="O20" s="61"/>
      <c r="P20" s="61"/>
    </row>
    <row r="21" spans="1:16" x14ac:dyDescent="0.25">
      <c r="A21" s="57"/>
      <c r="B21" s="139" t="s">
        <v>652</v>
      </c>
      <c r="C21" s="59"/>
      <c r="D21" s="140" t="s">
        <v>51</v>
      </c>
      <c r="E21" s="82"/>
      <c r="F21" s="119"/>
      <c r="G21" s="119"/>
      <c r="H21" s="119"/>
      <c r="I21" s="82"/>
      <c r="J21" s="119"/>
      <c r="K21" s="119"/>
      <c r="L21" s="119"/>
      <c r="M21" s="82"/>
      <c r="N21" s="119"/>
      <c r="O21" s="119"/>
      <c r="P21" s="119"/>
    </row>
    <row r="22" spans="1:16" s="126" customFormat="1" ht="25.5" x14ac:dyDescent="0.2">
      <c r="A22" s="122"/>
      <c r="B22" s="151" t="s">
        <v>647</v>
      </c>
      <c r="C22" s="124" t="s">
        <v>649</v>
      </c>
      <c r="D22" s="129"/>
      <c r="E22" s="82">
        <f t="shared" si="0"/>
        <v>0</v>
      </c>
      <c r="F22" s="56"/>
      <c r="G22" s="56"/>
      <c r="H22" s="56"/>
      <c r="I22" s="82">
        <f t="shared" si="1"/>
        <v>0</v>
      </c>
      <c r="J22" s="56"/>
      <c r="K22" s="56"/>
      <c r="L22" s="56"/>
      <c r="M22" s="82">
        <f t="shared" si="2"/>
        <v>0</v>
      </c>
      <c r="N22" s="56"/>
      <c r="O22" s="56"/>
      <c r="P22" s="56"/>
    </row>
    <row r="23" spans="1:16" x14ac:dyDescent="0.25">
      <c r="A23" s="57"/>
      <c r="B23" s="139" t="s">
        <v>623</v>
      </c>
      <c r="C23" s="22"/>
      <c r="D23" s="140" t="s">
        <v>53</v>
      </c>
      <c r="E23" s="82"/>
      <c r="F23" s="23"/>
      <c r="G23" s="23"/>
      <c r="H23" s="23"/>
      <c r="I23" s="82"/>
      <c r="J23" s="23"/>
      <c r="K23" s="23"/>
      <c r="L23" s="23"/>
      <c r="M23" s="82"/>
      <c r="N23" s="23"/>
      <c r="O23" s="23"/>
      <c r="P23" s="23"/>
    </row>
    <row r="24" spans="1:16" s="150" customFormat="1" ht="25.5" x14ac:dyDescent="0.2">
      <c r="A24" s="131"/>
      <c r="B24" s="132" t="s">
        <v>647</v>
      </c>
      <c r="C24" s="124" t="s">
        <v>649</v>
      </c>
      <c r="D24" s="129"/>
      <c r="E24" s="82">
        <f t="shared" si="0"/>
        <v>0</v>
      </c>
      <c r="F24" s="149"/>
      <c r="G24" s="149"/>
      <c r="H24" s="149"/>
      <c r="I24" s="82">
        <f t="shared" si="1"/>
        <v>0</v>
      </c>
      <c r="J24" s="149"/>
      <c r="K24" s="149"/>
      <c r="L24" s="149"/>
      <c r="M24" s="82">
        <f t="shared" si="2"/>
        <v>0</v>
      </c>
      <c r="N24" s="149"/>
      <c r="O24" s="149"/>
      <c r="P24" s="149"/>
    </row>
    <row r="25" spans="1:16" s="138" customFormat="1" ht="24" x14ac:dyDescent="0.25">
      <c r="A25" s="134"/>
      <c r="B25" s="152" t="s">
        <v>223</v>
      </c>
      <c r="C25" s="153" t="s">
        <v>649</v>
      </c>
      <c r="D25" s="137" t="s">
        <v>56</v>
      </c>
      <c r="E25" s="82">
        <f t="shared" si="0"/>
        <v>0</v>
      </c>
      <c r="F25" s="24"/>
      <c r="G25" s="24"/>
      <c r="H25" s="24"/>
      <c r="I25" s="82">
        <f t="shared" si="1"/>
        <v>0</v>
      </c>
      <c r="J25" s="24"/>
      <c r="K25" s="24"/>
      <c r="L25" s="24"/>
      <c r="M25" s="82">
        <f t="shared" si="2"/>
        <v>0</v>
      </c>
      <c r="N25" s="24"/>
      <c r="O25" s="24"/>
      <c r="P25" s="24"/>
    </row>
    <row r="26" spans="1:16" x14ac:dyDescent="0.25">
      <c r="A26" s="57"/>
      <c r="B26" s="141" t="s">
        <v>624</v>
      </c>
      <c r="C26" s="22"/>
      <c r="D26" s="140" t="s">
        <v>57</v>
      </c>
      <c r="E26" s="82"/>
      <c r="F26" s="23"/>
      <c r="G26" s="23"/>
      <c r="H26" s="23"/>
      <c r="I26" s="82"/>
      <c r="J26" s="23"/>
      <c r="K26" s="23"/>
      <c r="L26" s="23"/>
      <c r="M26" s="82"/>
      <c r="N26" s="23"/>
      <c r="O26" s="23"/>
      <c r="P26" s="23"/>
    </row>
    <row r="27" spans="1:16" s="150" customFormat="1" ht="25.5" x14ac:dyDescent="0.2">
      <c r="A27" s="131"/>
      <c r="B27" s="154" t="s">
        <v>647</v>
      </c>
      <c r="C27" s="124" t="s">
        <v>649</v>
      </c>
      <c r="D27" s="129"/>
      <c r="E27" s="82">
        <f t="shared" si="0"/>
        <v>0</v>
      </c>
      <c r="F27" s="149"/>
      <c r="G27" s="149"/>
      <c r="H27" s="149"/>
      <c r="I27" s="82">
        <f t="shared" si="1"/>
        <v>0</v>
      </c>
      <c r="J27" s="149"/>
      <c r="K27" s="149"/>
      <c r="L27" s="149"/>
      <c r="M27" s="82">
        <f t="shared" si="2"/>
        <v>0</v>
      </c>
      <c r="N27" s="149"/>
      <c r="O27" s="149"/>
      <c r="P27" s="149"/>
    </row>
    <row r="28" spans="1:16" x14ac:dyDescent="0.25">
      <c r="A28" s="57"/>
      <c r="B28" s="139" t="s">
        <v>226</v>
      </c>
      <c r="C28" s="22"/>
      <c r="D28" s="140" t="s">
        <v>59</v>
      </c>
      <c r="E28" s="82"/>
      <c r="F28" s="23"/>
      <c r="G28" s="23"/>
      <c r="H28" s="23"/>
      <c r="I28" s="82"/>
      <c r="J28" s="23"/>
      <c r="K28" s="23"/>
      <c r="L28" s="23"/>
      <c r="M28" s="82"/>
      <c r="N28" s="23"/>
      <c r="O28" s="23"/>
      <c r="P28" s="23"/>
    </row>
    <row r="29" spans="1:16" s="126" customFormat="1" ht="25.5" x14ac:dyDescent="0.2">
      <c r="A29" s="122"/>
      <c r="B29" s="132" t="s">
        <v>647</v>
      </c>
      <c r="C29" s="124" t="s">
        <v>649</v>
      </c>
      <c r="D29" s="129"/>
      <c r="E29" s="82">
        <f t="shared" si="0"/>
        <v>0</v>
      </c>
      <c r="F29" s="56"/>
      <c r="G29" s="56"/>
      <c r="H29" s="56"/>
      <c r="I29" s="82">
        <f t="shared" si="1"/>
        <v>0</v>
      </c>
      <c r="J29" s="56"/>
      <c r="K29" s="56"/>
      <c r="L29" s="56"/>
      <c r="M29" s="82">
        <f t="shared" si="2"/>
        <v>0</v>
      </c>
      <c r="N29" s="56"/>
      <c r="O29" s="56"/>
      <c r="P29" s="56"/>
    </row>
    <row r="30" spans="1:16" s="138" customFormat="1" ht="24" x14ac:dyDescent="0.25">
      <c r="A30" s="134"/>
      <c r="B30" s="135" t="s">
        <v>228</v>
      </c>
      <c r="C30" s="153" t="s">
        <v>649</v>
      </c>
      <c r="D30" s="137" t="s">
        <v>61</v>
      </c>
      <c r="E30" s="82">
        <f t="shared" si="0"/>
        <v>0</v>
      </c>
      <c r="F30" s="24"/>
      <c r="G30" s="24"/>
      <c r="H30" s="24"/>
      <c r="I30" s="82">
        <f t="shared" si="1"/>
        <v>0</v>
      </c>
      <c r="J30" s="24"/>
      <c r="K30" s="24"/>
      <c r="L30" s="24"/>
      <c r="M30" s="82">
        <f t="shared" si="2"/>
        <v>0</v>
      </c>
      <c r="N30" s="24"/>
      <c r="O30" s="24"/>
      <c r="P30" s="24"/>
    </row>
    <row r="31" spans="1:16" s="138" customFormat="1" ht="24" x14ac:dyDescent="0.25">
      <c r="A31" s="155"/>
      <c r="B31" s="135" t="s">
        <v>229</v>
      </c>
      <c r="C31" s="153" t="s">
        <v>649</v>
      </c>
      <c r="D31" s="137" t="s">
        <v>62</v>
      </c>
      <c r="E31" s="82">
        <f t="shared" si="0"/>
        <v>0</v>
      </c>
      <c r="F31" s="24"/>
      <c r="G31" s="24"/>
      <c r="H31" s="24"/>
      <c r="I31" s="82">
        <f t="shared" si="1"/>
        <v>0</v>
      </c>
      <c r="J31" s="24"/>
      <c r="K31" s="24"/>
      <c r="L31" s="24"/>
      <c r="M31" s="82">
        <f t="shared" si="2"/>
        <v>0</v>
      </c>
      <c r="N31" s="24"/>
      <c r="O31" s="24"/>
      <c r="P31" s="24"/>
    </row>
    <row r="32" spans="1:16" s="138" customFormat="1" ht="24" x14ac:dyDescent="0.25">
      <c r="A32" s="155"/>
      <c r="B32" s="135" t="s">
        <v>230</v>
      </c>
      <c r="C32" s="153" t="s">
        <v>649</v>
      </c>
      <c r="D32" s="137" t="s">
        <v>63</v>
      </c>
      <c r="E32" s="82">
        <f t="shared" si="0"/>
        <v>0</v>
      </c>
      <c r="F32" s="24"/>
      <c r="G32" s="24"/>
      <c r="H32" s="24"/>
      <c r="I32" s="82">
        <f t="shared" si="1"/>
        <v>0</v>
      </c>
      <c r="J32" s="24"/>
      <c r="K32" s="24"/>
      <c r="L32" s="24"/>
      <c r="M32" s="82">
        <f t="shared" si="2"/>
        <v>0</v>
      </c>
      <c r="N32" s="24"/>
      <c r="O32" s="24"/>
      <c r="P32" s="24"/>
    </row>
    <row r="33" spans="1:16" s="72" customFormat="1" x14ac:dyDescent="0.25">
      <c r="A33" s="69" t="s">
        <v>659</v>
      </c>
      <c r="B33" s="120" t="s">
        <v>563</v>
      </c>
      <c r="C33" s="73"/>
      <c r="D33" s="71"/>
      <c r="E33" s="118"/>
      <c r="F33" s="74"/>
      <c r="G33" s="74"/>
      <c r="H33" s="74"/>
      <c r="I33" s="118"/>
      <c r="J33" s="74"/>
      <c r="K33" s="74"/>
      <c r="L33" s="74"/>
      <c r="M33" s="118"/>
      <c r="N33" s="74"/>
      <c r="O33" s="74"/>
      <c r="P33" s="74"/>
    </row>
    <row r="34" spans="1:16" x14ac:dyDescent="0.25">
      <c r="A34" s="57"/>
      <c r="B34" s="139" t="s">
        <v>625</v>
      </c>
      <c r="C34" s="22"/>
      <c r="D34" s="140" t="s">
        <v>65</v>
      </c>
      <c r="E34" s="82"/>
      <c r="F34" s="23"/>
      <c r="G34" s="23"/>
      <c r="H34" s="23"/>
      <c r="I34" s="82"/>
      <c r="J34" s="23"/>
      <c r="K34" s="23"/>
      <c r="L34" s="23"/>
      <c r="M34" s="82"/>
      <c r="N34" s="23"/>
      <c r="O34" s="23"/>
      <c r="P34" s="23"/>
    </row>
    <row r="35" spans="1:16" s="126" customFormat="1" ht="25.5" x14ac:dyDescent="0.2">
      <c r="A35" s="156"/>
      <c r="B35" s="132" t="s">
        <v>647</v>
      </c>
      <c r="C35" s="124" t="s">
        <v>649</v>
      </c>
      <c r="D35" s="156"/>
      <c r="E35" s="82">
        <f t="shared" si="0"/>
        <v>0</v>
      </c>
      <c r="F35" s="56"/>
      <c r="G35" s="56"/>
      <c r="H35" s="56"/>
      <c r="I35" s="82">
        <f t="shared" si="1"/>
        <v>0</v>
      </c>
      <c r="J35" s="56"/>
      <c r="K35" s="56"/>
      <c r="L35" s="56"/>
      <c r="M35" s="82">
        <f t="shared" si="2"/>
        <v>0</v>
      </c>
      <c r="N35" s="56"/>
      <c r="O35" s="56"/>
      <c r="P35" s="56"/>
    </row>
    <row r="36" spans="1:16" x14ac:dyDescent="0.25">
      <c r="A36" s="78"/>
      <c r="B36" s="139" t="s">
        <v>626</v>
      </c>
      <c r="C36" s="22"/>
      <c r="D36" s="140" t="s">
        <v>75</v>
      </c>
      <c r="E36" s="82"/>
      <c r="F36" s="23"/>
      <c r="G36" s="23"/>
      <c r="H36" s="23"/>
      <c r="I36" s="82"/>
      <c r="J36" s="23"/>
      <c r="K36" s="23"/>
      <c r="L36" s="23"/>
      <c r="M36" s="82"/>
      <c r="N36" s="23"/>
      <c r="O36" s="23"/>
      <c r="P36" s="23"/>
    </row>
    <row r="37" spans="1:16" s="126" customFormat="1" ht="25.5" x14ac:dyDescent="0.2">
      <c r="A37" s="122"/>
      <c r="B37" s="132" t="s">
        <v>647</v>
      </c>
      <c r="C37" s="124" t="s">
        <v>649</v>
      </c>
      <c r="D37" s="129"/>
      <c r="E37" s="82">
        <f t="shared" si="0"/>
        <v>0</v>
      </c>
      <c r="F37" s="56"/>
      <c r="G37" s="56"/>
      <c r="H37" s="56"/>
      <c r="I37" s="82">
        <f t="shared" si="1"/>
        <v>0</v>
      </c>
      <c r="J37" s="56"/>
      <c r="K37" s="56"/>
      <c r="L37" s="56"/>
      <c r="M37" s="82">
        <f t="shared" si="2"/>
        <v>0</v>
      </c>
      <c r="N37" s="56"/>
      <c r="O37" s="56"/>
      <c r="P37" s="56"/>
    </row>
    <row r="38" spans="1:16" s="72" customFormat="1" ht="30" x14ac:dyDescent="0.25">
      <c r="A38" s="69" t="s">
        <v>660</v>
      </c>
      <c r="B38" s="120" t="s">
        <v>564</v>
      </c>
      <c r="C38" s="73"/>
      <c r="D38" s="79"/>
      <c r="E38" s="118"/>
      <c r="F38" s="74"/>
      <c r="G38" s="74"/>
      <c r="H38" s="74"/>
      <c r="I38" s="118"/>
      <c r="J38" s="74"/>
      <c r="K38" s="74"/>
      <c r="L38" s="74"/>
      <c r="M38" s="118"/>
      <c r="N38" s="74"/>
      <c r="O38" s="74"/>
      <c r="P38" s="74"/>
    </row>
    <row r="39" spans="1:16" x14ac:dyDescent="0.25">
      <c r="A39" s="78"/>
      <c r="B39" s="139" t="s">
        <v>653</v>
      </c>
      <c r="C39" s="22"/>
      <c r="D39" s="140" t="s">
        <v>81</v>
      </c>
      <c r="E39" s="82"/>
      <c r="F39" s="23"/>
      <c r="G39" s="23"/>
      <c r="H39" s="23"/>
      <c r="I39" s="82"/>
      <c r="J39" s="23"/>
      <c r="K39" s="23"/>
      <c r="L39" s="23"/>
      <c r="M39" s="82"/>
      <c r="N39" s="23"/>
      <c r="O39" s="23"/>
      <c r="P39" s="23"/>
    </row>
    <row r="40" spans="1:16" s="126" customFormat="1" ht="25.5" x14ac:dyDescent="0.2">
      <c r="A40" s="156"/>
      <c r="B40" s="132" t="s">
        <v>647</v>
      </c>
      <c r="C40" s="124" t="s">
        <v>649</v>
      </c>
      <c r="D40" s="156"/>
      <c r="E40" s="82">
        <f t="shared" si="0"/>
        <v>0</v>
      </c>
      <c r="F40" s="56"/>
      <c r="G40" s="56"/>
      <c r="H40" s="56"/>
      <c r="I40" s="82">
        <f t="shared" si="1"/>
        <v>0</v>
      </c>
      <c r="J40" s="56"/>
      <c r="K40" s="56"/>
      <c r="L40" s="56"/>
      <c r="M40" s="82">
        <f t="shared" si="2"/>
        <v>0</v>
      </c>
      <c r="N40" s="56"/>
      <c r="O40" s="56"/>
      <c r="P40" s="56"/>
    </row>
    <row r="41" spans="1:16" x14ac:dyDescent="0.25">
      <c r="A41" s="57"/>
      <c r="B41" s="141" t="s">
        <v>257</v>
      </c>
      <c r="C41" s="22"/>
      <c r="D41" s="140" t="s">
        <v>91</v>
      </c>
      <c r="E41" s="82"/>
      <c r="F41" s="23"/>
      <c r="G41" s="23"/>
      <c r="H41" s="23"/>
      <c r="I41" s="82"/>
      <c r="J41" s="23"/>
      <c r="K41" s="23"/>
      <c r="L41" s="23"/>
      <c r="M41" s="82"/>
      <c r="N41" s="23"/>
      <c r="O41" s="23"/>
      <c r="P41" s="23"/>
    </row>
    <row r="42" spans="1:16" s="126" customFormat="1" ht="25.5" x14ac:dyDescent="0.2">
      <c r="A42" s="156"/>
      <c r="B42" s="132" t="s">
        <v>647</v>
      </c>
      <c r="C42" s="124" t="s">
        <v>649</v>
      </c>
      <c r="D42" s="156"/>
      <c r="E42" s="82">
        <f t="shared" si="0"/>
        <v>0</v>
      </c>
      <c r="F42" s="56"/>
      <c r="G42" s="56"/>
      <c r="H42" s="56"/>
      <c r="I42" s="82">
        <f t="shared" si="1"/>
        <v>0</v>
      </c>
      <c r="J42" s="56"/>
      <c r="K42" s="56"/>
      <c r="L42" s="56"/>
      <c r="M42" s="82">
        <f t="shared" si="2"/>
        <v>0</v>
      </c>
      <c r="N42" s="56"/>
      <c r="O42" s="56"/>
      <c r="P42" s="56"/>
    </row>
    <row r="43" spans="1:16" x14ac:dyDescent="0.25">
      <c r="A43" s="78"/>
      <c r="B43" s="139" t="s">
        <v>654</v>
      </c>
      <c r="C43" s="22"/>
      <c r="D43" s="140" t="s">
        <v>101</v>
      </c>
      <c r="E43" s="82"/>
      <c r="F43" s="23"/>
      <c r="G43" s="23"/>
      <c r="H43" s="23"/>
      <c r="I43" s="82"/>
      <c r="J43" s="23"/>
      <c r="K43" s="23"/>
      <c r="L43" s="23"/>
      <c r="M43" s="82"/>
      <c r="N43" s="23"/>
      <c r="O43" s="23"/>
      <c r="P43" s="23"/>
    </row>
    <row r="44" spans="1:16" s="126" customFormat="1" ht="25.5" x14ac:dyDescent="0.2">
      <c r="A44" s="156"/>
      <c r="B44" s="132" t="s">
        <v>647</v>
      </c>
      <c r="C44" s="124" t="s">
        <v>649</v>
      </c>
      <c r="D44" s="156"/>
      <c r="E44" s="82">
        <f t="shared" si="0"/>
        <v>0</v>
      </c>
      <c r="F44" s="56"/>
      <c r="G44" s="56"/>
      <c r="H44" s="56"/>
      <c r="I44" s="82">
        <f t="shared" si="1"/>
        <v>0</v>
      </c>
      <c r="J44" s="56"/>
      <c r="K44" s="56"/>
      <c r="L44" s="56"/>
      <c r="M44" s="82">
        <f t="shared" si="2"/>
        <v>0</v>
      </c>
      <c r="N44" s="56"/>
      <c r="O44" s="56"/>
      <c r="P44" s="56"/>
    </row>
    <row r="45" spans="1:16" s="72" customFormat="1" x14ac:dyDescent="0.25">
      <c r="A45" s="69" t="s">
        <v>661</v>
      </c>
      <c r="B45" s="120" t="s">
        <v>565</v>
      </c>
      <c r="C45" s="73"/>
      <c r="D45" s="79"/>
      <c r="E45" s="118"/>
      <c r="F45" s="74"/>
      <c r="G45" s="74"/>
      <c r="H45" s="74"/>
      <c r="I45" s="118"/>
      <c r="J45" s="74"/>
      <c r="K45" s="74"/>
      <c r="L45" s="74"/>
      <c r="M45" s="118"/>
      <c r="N45" s="74"/>
      <c r="O45" s="74"/>
      <c r="P45" s="74"/>
    </row>
    <row r="46" spans="1:16" ht="29.25" x14ac:dyDescent="0.25">
      <c r="A46" s="78"/>
      <c r="B46" s="139" t="s">
        <v>655</v>
      </c>
      <c r="C46" s="22"/>
      <c r="D46" s="140" t="s">
        <v>106</v>
      </c>
      <c r="E46" s="82"/>
      <c r="F46" s="23"/>
      <c r="G46" s="23"/>
      <c r="H46" s="23"/>
      <c r="I46" s="82"/>
      <c r="J46" s="23"/>
      <c r="K46" s="23"/>
      <c r="L46" s="23"/>
      <c r="M46" s="82"/>
      <c r="N46" s="23"/>
      <c r="O46" s="23"/>
      <c r="P46" s="23"/>
    </row>
    <row r="47" spans="1:16" s="126" customFormat="1" ht="25.5" x14ac:dyDescent="0.25">
      <c r="A47" s="156"/>
      <c r="B47" s="132" t="s">
        <v>647</v>
      </c>
      <c r="C47" s="124" t="s">
        <v>649</v>
      </c>
      <c r="D47" s="156"/>
      <c r="E47" s="176">
        <f t="shared" si="0"/>
        <v>0</v>
      </c>
      <c r="F47" s="56"/>
      <c r="G47" s="56"/>
      <c r="H47" s="56"/>
      <c r="I47" s="176">
        <f t="shared" si="1"/>
        <v>0</v>
      </c>
      <c r="J47" s="56"/>
      <c r="K47" s="56"/>
      <c r="L47" s="56"/>
      <c r="M47" s="176">
        <f t="shared" si="2"/>
        <v>0</v>
      </c>
      <c r="N47" s="56"/>
      <c r="O47" s="56"/>
      <c r="P47" s="56"/>
    </row>
    <row r="48" spans="1:16" ht="29.25" x14ac:dyDescent="0.25">
      <c r="A48" s="57"/>
      <c r="B48" s="139" t="s">
        <v>627</v>
      </c>
      <c r="C48" s="22"/>
      <c r="D48" s="140" t="s">
        <v>109</v>
      </c>
      <c r="E48" s="82"/>
      <c r="F48" s="23"/>
      <c r="G48" s="23"/>
      <c r="H48" s="23"/>
      <c r="I48" s="82"/>
      <c r="J48" s="23"/>
      <c r="K48" s="23"/>
      <c r="L48" s="23"/>
      <c r="M48" s="82"/>
      <c r="N48" s="23"/>
      <c r="O48" s="23"/>
      <c r="P48" s="23"/>
    </row>
    <row r="49" spans="1:16" s="126" customFormat="1" ht="25.5" x14ac:dyDescent="0.25">
      <c r="A49" s="156"/>
      <c r="B49" s="132" t="s">
        <v>647</v>
      </c>
      <c r="C49" s="124" t="s">
        <v>649</v>
      </c>
      <c r="D49" s="156"/>
      <c r="E49" s="176">
        <f t="shared" si="0"/>
        <v>0</v>
      </c>
      <c r="F49" s="56"/>
      <c r="G49" s="56"/>
      <c r="H49" s="56"/>
      <c r="I49" s="176">
        <f t="shared" si="1"/>
        <v>0</v>
      </c>
      <c r="J49" s="56"/>
      <c r="K49" s="56"/>
      <c r="L49" s="56"/>
      <c r="M49" s="176">
        <f t="shared" si="2"/>
        <v>0</v>
      </c>
      <c r="N49" s="56"/>
      <c r="O49" s="56"/>
      <c r="P49" s="56"/>
    </row>
    <row r="50" spans="1:16" s="138" customFormat="1" ht="24" x14ac:dyDescent="0.25">
      <c r="A50" s="155"/>
      <c r="B50" s="135" t="s">
        <v>276</v>
      </c>
      <c r="C50" s="153" t="s">
        <v>649</v>
      </c>
      <c r="D50" s="137" t="s">
        <v>111</v>
      </c>
      <c r="E50" s="82">
        <f t="shared" si="0"/>
        <v>0</v>
      </c>
      <c r="F50" s="24"/>
      <c r="G50" s="24"/>
      <c r="H50" s="24"/>
      <c r="I50" s="82">
        <f t="shared" si="1"/>
        <v>0</v>
      </c>
      <c r="J50" s="24"/>
      <c r="K50" s="24"/>
      <c r="L50" s="24"/>
      <c r="M50" s="82">
        <f t="shared" si="2"/>
        <v>0</v>
      </c>
      <c r="N50" s="24"/>
      <c r="O50" s="24"/>
      <c r="P50" s="24"/>
    </row>
    <row r="51" spans="1:16" s="138" customFormat="1" ht="24" x14ac:dyDescent="0.25">
      <c r="A51" s="155"/>
      <c r="B51" s="135" t="s">
        <v>277</v>
      </c>
      <c r="C51" s="153" t="s">
        <v>649</v>
      </c>
      <c r="D51" s="137" t="s">
        <v>112</v>
      </c>
      <c r="E51" s="82">
        <f t="shared" si="0"/>
        <v>0</v>
      </c>
      <c r="F51" s="24"/>
      <c r="G51" s="24"/>
      <c r="H51" s="24"/>
      <c r="I51" s="82">
        <f t="shared" si="1"/>
        <v>0</v>
      </c>
      <c r="J51" s="24"/>
      <c r="K51" s="24"/>
      <c r="L51" s="24"/>
      <c r="M51" s="82">
        <f t="shared" si="2"/>
        <v>0</v>
      </c>
      <c r="N51" s="24"/>
      <c r="O51" s="24"/>
      <c r="P51" s="24"/>
    </row>
    <row r="52" spans="1:16" x14ac:dyDescent="0.25">
      <c r="A52" s="78"/>
      <c r="B52" s="139" t="s">
        <v>628</v>
      </c>
      <c r="C52" s="22"/>
      <c r="D52" s="140" t="s">
        <v>113</v>
      </c>
      <c r="E52" s="82"/>
      <c r="F52" s="23"/>
      <c r="G52" s="23"/>
      <c r="H52" s="23"/>
      <c r="I52" s="82"/>
      <c r="J52" s="23"/>
      <c r="K52" s="23"/>
      <c r="L52" s="23"/>
      <c r="M52" s="82"/>
      <c r="N52" s="23"/>
      <c r="O52" s="23"/>
      <c r="P52" s="23"/>
    </row>
    <row r="53" spans="1:16" s="126" customFormat="1" ht="25.5" x14ac:dyDescent="0.25">
      <c r="A53" s="156"/>
      <c r="B53" s="132" t="s">
        <v>647</v>
      </c>
      <c r="C53" s="124" t="s">
        <v>649</v>
      </c>
      <c r="D53" s="156"/>
      <c r="E53" s="176">
        <f t="shared" si="0"/>
        <v>0</v>
      </c>
      <c r="F53" s="56"/>
      <c r="G53" s="56"/>
      <c r="H53" s="56"/>
      <c r="I53" s="176">
        <f t="shared" si="1"/>
        <v>0</v>
      </c>
      <c r="J53" s="56"/>
      <c r="K53" s="56"/>
      <c r="L53" s="56"/>
      <c r="M53" s="176">
        <f t="shared" si="2"/>
        <v>0</v>
      </c>
      <c r="N53" s="56"/>
      <c r="O53" s="56"/>
      <c r="P53" s="56"/>
    </row>
    <row r="54" spans="1:16" ht="29.25" x14ac:dyDescent="0.25">
      <c r="A54" s="78"/>
      <c r="B54" s="139" t="s">
        <v>629</v>
      </c>
      <c r="C54" s="22"/>
      <c r="D54" s="140" t="s">
        <v>119</v>
      </c>
      <c r="E54" s="82"/>
      <c r="F54" s="23"/>
      <c r="G54" s="23"/>
      <c r="H54" s="23"/>
      <c r="I54" s="82"/>
      <c r="J54" s="23"/>
      <c r="K54" s="23"/>
      <c r="L54" s="23"/>
      <c r="M54" s="82"/>
      <c r="N54" s="23"/>
      <c r="O54" s="23"/>
      <c r="P54" s="23"/>
    </row>
    <row r="55" spans="1:16" s="126" customFormat="1" ht="25.5" x14ac:dyDescent="0.25">
      <c r="A55" s="156"/>
      <c r="B55" s="132" t="s">
        <v>647</v>
      </c>
      <c r="C55" s="124" t="s">
        <v>649</v>
      </c>
      <c r="D55" s="156"/>
      <c r="E55" s="176">
        <f t="shared" si="0"/>
        <v>0</v>
      </c>
      <c r="F55" s="56"/>
      <c r="G55" s="56"/>
      <c r="H55" s="56"/>
      <c r="I55" s="176">
        <f t="shared" si="1"/>
        <v>0</v>
      </c>
      <c r="J55" s="56"/>
      <c r="K55" s="56"/>
      <c r="L55" s="56"/>
      <c r="M55" s="176">
        <f t="shared" si="2"/>
        <v>0</v>
      </c>
      <c r="N55" s="56"/>
      <c r="O55" s="56"/>
      <c r="P55" s="56"/>
    </row>
    <row r="56" spans="1:16" ht="29.25" x14ac:dyDescent="0.25">
      <c r="A56" s="78"/>
      <c r="B56" s="51" t="s">
        <v>630</v>
      </c>
      <c r="C56" s="22"/>
      <c r="D56" s="90" t="s">
        <v>121</v>
      </c>
      <c r="E56" s="82"/>
      <c r="F56" s="23"/>
      <c r="G56" s="23"/>
      <c r="H56" s="23"/>
      <c r="I56" s="82"/>
      <c r="J56" s="23"/>
      <c r="K56" s="23"/>
      <c r="L56" s="23"/>
      <c r="M56" s="82"/>
      <c r="N56" s="23"/>
      <c r="O56" s="23"/>
      <c r="P56" s="23"/>
    </row>
    <row r="57" spans="1:16" s="126" customFormat="1" ht="25.5" x14ac:dyDescent="0.25">
      <c r="A57" s="156"/>
      <c r="B57" s="132" t="s">
        <v>647</v>
      </c>
      <c r="C57" s="124" t="s">
        <v>649</v>
      </c>
      <c r="D57" s="156"/>
      <c r="E57" s="176">
        <f t="shared" si="0"/>
        <v>0</v>
      </c>
      <c r="F57" s="56"/>
      <c r="G57" s="56"/>
      <c r="H57" s="56"/>
      <c r="I57" s="176">
        <f t="shared" si="1"/>
        <v>0</v>
      </c>
      <c r="J57" s="56"/>
      <c r="K57" s="56"/>
      <c r="L57" s="56"/>
      <c r="M57" s="176">
        <f t="shared" si="2"/>
        <v>0</v>
      </c>
      <c r="N57" s="56"/>
      <c r="O57" s="56"/>
      <c r="P57" s="56"/>
    </row>
    <row r="58" spans="1:16" s="138" customFormat="1" ht="24" x14ac:dyDescent="0.25">
      <c r="A58" s="155"/>
      <c r="B58" s="135" t="s">
        <v>290</v>
      </c>
      <c r="C58" s="153" t="s">
        <v>649</v>
      </c>
      <c r="D58" s="137" t="s">
        <v>125</v>
      </c>
      <c r="E58" s="82">
        <f t="shared" si="0"/>
        <v>0</v>
      </c>
      <c r="F58" s="24"/>
      <c r="G58" s="24"/>
      <c r="H58" s="24"/>
      <c r="I58" s="82">
        <f t="shared" si="1"/>
        <v>0</v>
      </c>
      <c r="J58" s="24"/>
      <c r="K58" s="24"/>
      <c r="L58" s="24"/>
      <c r="M58" s="82">
        <f t="shared" si="2"/>
        <v>0</v>
      </c>
      <c r="N58" s="24"/>
      <c r="O58" s="24"/>
      <c r="P58" s="24"/>
    </row>
    <row r="59" spans="1:16" ht="29.25" x14ac:dyDescent="0.25">
      <c r="A59" s="57"/>
      <c r="B59" s="139" t="s">
        <v>631</v>
      </c>
      <c r="C59" s="22"/>
      <c r="D59" s="140" t="s">
        <v>126</v>
      </c>
      <c r="E59" s="82"/>
      <c r="F59" s="23"/>
      <c r="G59" s="23"/>
      <c r="H59" s="23"/>
      <c r="I59" s="82"/>
      <c r="J59" s="23"/>
      <c r="K59" s="23"/>
      <c r="L59" s="23"/>
      <c r="M59" s="82"/>
      <c r="N59" s="23"/>
      <c r="O59" s="23"/>
      <c r="P59" s="23"/>
    </row>
    <row r="60" spans="1:16" s="126" customFormat="1" ht="25.5" x14ac:dyDescent="0.2">
      <c r="A60" s="156"/>
      <c r="B60" s="132" t="s">
        <v>647</v>
      </c>
      <c r="C60" s="124" t="s">
        <v>649</v>
      </c>
      <c r="D60" s="156"/>
      <c r="E60" s="82">
        <f t="shared" si="0"/>
        <v>0</v>
      </c>
      <c r="F60" s="56"/>
      <c r="G60" s="56"/>
      <c r="H60" s="56"/>
      <c r="I60" s="82">
        <f t="shared" si="1"/>
        <v>0</v>
      </c>
      <c r="J60" s="56"/>
      <c r="K60" s="56"/>
      <c r="L60" s="56"/>
      <c r="M60" s="82">
        <f t="shared" si="2"/>
        <v>0</v>
      </c>
      <c r="N60" s="56"/>
      <c r="O60" s="56"/>
      <c r="P60" s="56"/>
    </row>
    <row r="61" spans="1:16" s="138" customFormat="1" ht="24" x14ac:dyDescent="0.25">
      <c r="A61" s="155"/>
      <c r="B61" s="135" t="s">
        <v>294</v>
      </c>
      <c r="C61" s="153" t="s">
        <v>649</v>
      </c>
      <c r="D61" s="137" t="s">
        <v>129</v>
      </c>
      <c r="E61" s="82">
        <f t="shared" si="0"/>
        <v>0</v>
      </c>
      <c r="F61" s="24"/>
      <c r="G61" s="24"/>
      <c r="H61" s="24"/>
      <c r="I61" s="82">
        <f t="shared" si="1"/>
        <v>0</v>
      </c>
      <c r="J61" s="24"/>
      <c r="K61" s="24"/>
      <c r="L61" s="24"/>
      <c r="M61" s="82">
        <f t="shared" si="2"/>
        <v>0</v>
      </c>
      <c r="N61" s="24"/>
      <c r="O61" s="24"/>
      <c r="P61" s="24"/>
    </row>
    <row r="62" spans="1:16" s="138" customFormat="1" ht="24" x14ac:dyDescent="0.25">
      <c r="A62" s="134"/>
      <c r="B62" s="135" t="s">
        <v>11</v>
      </c>
      <c r="C62" s="153" t="s">
        <v>649</v>
      </c>
      <c r="D62" s="137" t="s">
        <v>130</v>
      </c>
      <c r="E62" s="82">
        <f t="shared" si="0"/>
        <v>0</v>
      </c>
      <c r="F62" s="24"/>
      <c r="G62" s="24"/>
      <c r="H62" s="24"/>
      <c r="I62" s="82">
        <f t="shared" si="1"/>
        <v>0</v>
      </c>
      <c r="J62" s="24"/>
      <c r="K62" s="24"/>
      <c r="L62" s="24"/>
      <c r="M62" s="82">
        <f t="shared" si="2"/>
        <v>0</v>
      </c>
      <c r="N62" s="24"/>
      <c r="O62" s="24"/>
      <c r="P62" s="24"/>
    </row>
    <row r="63" spans="1:16" x14ac:dyDescent="0.25">
      <c r="A63" s="78"/>
      <c r="B63" s="139" t="s">
        <v>632</v>
      </c>
      <c r="C63" s="22"/>
      <c r="D63" s="140" t="s">
        <v>131</v>
      </c>
      <c r="E63" s="82"/>
      <c r="F63" s="23"/>
      <c r="G63" s="23"/>
      <c r="H63" s="23"/>
      <c r="I63" s="82"/>
      <c r="J63" s="23"/>
      <c r="K63" s="23"/>
      <c r="L63" s="23"/>
      <c r="M63" s="82"/>
      <c r="N63" s="23"/>
      <c r="O63" s="23"/>
      <c r="P63" s="23"/>
    </row>
    <row r="64" spans="1:16" s="126" customFormat="1" ht="25.5" x14ac:dyDescent="0.2">
      <c r="A64" s="156"/>
      <c r="B64" s="132" t="s">
        <v>647</v>
      </c>
      <c r="C64" s="124" t="s">
        <v>649</v>
      </c>
      <c r="D64" s="156"/>
      <c r="E64" s="82">
        <f t="shared" si="0"/>
        <v>0</v>
      </c>
      <c r="F64" s="56"/>
      <c r="G64" s="56"/>
      <c r="H64" s="56"/>
      <c r="I64" s="82">
        <f t="shared" si="1"/>
        <v>0</v>
      </c>
      <c r="J64" s="56"/>
      <c r="K64" s="56"/>
      <c r="L64" s="56"/>
      <c r="M64" s="82">
        <f t="shared" si="2"/>
        <v>0</v>
      </c>
      <c r="N64" s="56"/>
      <c r="O64" s="56"/>
      <c r="P64" s="56"/>
    </row>
    <row r="65" spans="1:16" x14ac:dyDescent="0.25">
      <c r="A65" s="78"/>
      <c r="B65" s="139" t="s">
        <v>633</v>
      </c>
      <c r="C65" s="22"/>
      <c r="D65" s="140" t="s">
        <v>141</v>
      </c>
      <c r="E65" s="82"/>
      <c r="F65" s="23"/>
      <c r="G65" s="23"/>
      <c r="H65" s="23"/>
      <c r="I65" s="82"/>
      <c r="J65" s="23"/>
      <c r="K65" s="23"/>
      <c r="L65" s="23"/>
      <c r="M65" s="82"/>
      <c r="N65" s="23"/>
      <c r="O65" s="23"/>
      <c r="P65" s="23"/>
    </row>
    <row r="66" spans="1:16" s="126" customFormat="1" ht="25.5" x14ac:dyDescent="0.2">
      <c r="A66" s="156"/>
      <c r="B66" s="132" t="s">
        <v>647</v>
      </c>
      <c r="C66" s="124" t="s">
        <v>649</v>
      </c>
      <c r="D66" s="156"/>
      <c r="E66" s="82">
        <f t="shared" si="0"/>
        <v>0</v>
      </c>
      <c r="F66" s="56"/>
      <c r="G66" s="56"/>
      <c r="H66" s="56"/>
      <c r="I66" s="82">
        <f t="shared" si="1"/>
        <v>0</v>
      </c>
      <c r="J66" s="56"/>
      <c r="K66" s="56"/>
      <c r="L66" s="56"/>
      <c r="M66" s="82">
        <f t="shared" si="2"/>
        <v>0</v>
      </c>
      <c r="N66" s="56"/>
      <c r="O66" s="56"/>
      <c r="P66" s="56"/>
    </row>
    <row r="67" spans="1:16" s="72" customFormat="1" x14ac:dyDescent="0.25">
      <c r="A67" s="79" t="s">
        <v>662</v>
      </c>
      <c r="B67" s="120" t="s">
        <v>566</v>
      </c>
      <c r="C67" s="73"/>
      <c r="D67" s="142"/>
      <c r="E67" s="118"/>
      <c r="F67" s="74"/>
      <c r="G67" s="74"/>
      <c r="H67" s="74"/>
      <c r="I67" s="118"/>
      <c r="J67" s="74"/>
      <c r="K67" s="74"/>
      <c r="L67" s="74"/>
      <c r="M67" s="118"/>
      <c r="N67" s="74"/>
      <c r="O67" s="74"/>
      <c r="P67" s="74"/>
    </row>
    <row r="68" spans="1:16" x14ac:dyDescent="0.25">
      <c r="A68" s="57"/>
      <c r="B68" s="139" t="s">
        <v>634</v>
      </c>
      <c r="C68" s="22"/>
      <c r="D68" s="140" t="s">
        <v>145</v>
      </c>
      <c r="E68" s="82"/>
      <c r="F68" s="23"/>
      <c r="G68" s="23"/>
      <c r="H68" s="23"/>
      <c r="I68" s="82"/>
      <c r="J68" s="23"/>
      <c r="K68" s="23"/>
      <c r="L68" s="23"/>
      <c r="M68" s="82"/>
      <c r="N68" s="23"/>
      <c r="O68" s="23"/>
      <c r="P68" s="23"/>
    </row>
    <row r="69" spans="1:16" s="126" customFormat="1" ht="25.5" x14ac:dyDescent="0.2">
      <c r="A69" s="156"/>
      <c r="B69" s="132" t="s">
        <v>647</v>
      </c>
      <c r="C69" s="124" t="s">
        <v>649</v>
      </c>
      <c r="D69" s="156"/>
      <c r="E69" s="82">
        <f t="shared" si="0"/>
        <v>0</v>
      </c>
      <c r="F69" s="56"/>
      <c r="G69" s="56"/>
      <c r="H69" s="56"/>
      <c r="I69" s="82">
        <f t="shared" si="1"/>
        <v>0</v>
      </c>
      <c r="J69" s="56"/>
      <c r="K69" s="56"/>
      <c r="L69" s="56"/>
      <c r="M69" s="82">
        <f t="shared" si="2"/>
        <v>0</v>
      </c>
      <c r="N69" s="56"/>
      <c r="O69" s="56"/>
      <c r="P69" s="56"/>
    </row>
    <row r="70" spans="1:16" x14ac:dyDescent="0.25">
      <c r="A70" s="78"/>
      <c r="B70" s="139" t="s">
        <v>635</v>
      </c>
      <c r="C70" s="22"/>
      <c r="D70" s="140" t="s">
        <v>150</v>
      </c>
      <c r="E70" s="82"/>
      <c r="F70" s="23"/>
      <c r="G70" s="23"/>
      <c r="H70" s="23"/>
      <c r="I70" s="82"/>
      <c r="J70" s="23"/>
      <c r="K70" s="23"/>
      <c r="L70" s="23"/>
      <c r="M70" s="82"/>
      <c r="N70" s="23"/>
      <c r="O70" s="23"/>
      <c r="P70" s="23"/>
    </row>
    <row r="71" spans="1:16" s="126" customFormat="1" ht="25.5" x14ac:dyDescent="0.2">
      <c r="A71" s="156"/>
      <c r="B71" s="132" t="s">
        <v>647</v>
      </c>
      <c r="C71" s="124" t="s">
        <v>649</v>
      </c>
      <c r="D71" s="156"/>
      <c r="E71" s="82">
        <f t="shared" si="0"/>
        <v>0</v>
      </c>
      <c r="F71" s="56"/>
      <c r="G71" s="56"/>
      <c r="H71" s="56"/>
      <c r="I71" s="82">
        <f t="shared" si="1"/>
        <v>0</v>
      </c>
      <c r="J71" s="56"/>
      <c r="K71" s="56"/>
      <c r="L71" s="56"/>
      <c r="M71" s="82">
        <f t="shared" si="2"/>
        <v>0</v>
      </c>
      <c r="N71" s="56"/>
      <c r="O71" s="56"/>
      <c r="P71" s="56"/>
    </row>
    <row r="72" spans="1:16" s="72" customFormat="1" x14ac:dyDescent="0.25">
      <c r="A72" s="79" t="s">
        <v>663</v>
      </c>
      <c r="B72" s="120" t="s">
        <v>567</v>
      </c>
      <c r="C72" s="73"/>
      <c r="D72" s="79"/>
      <c r="E72" s="118"/>
      <c r="F72" s="74"/>
      <c r="G72" s="74"/>
      <c r="H72" s="74"/>
      <c r="I72" s="118"/>
      <c r="J72" s="74"/>
      <c r="K72" s="74"/>
      <c r="L72" s="74"/>
      <c r="M72" s="118"/>
      <c r="N72" s="74"/>
      <c r="O72" s="74"/>
      <c r="P72" s="74"/>
    </row>
    <row r="73" spans="1:16" s="138" customFormat="1" ht="29.25" x14ac:dyDescent="0.25">
      <c r="A73" s="155"/>
      <c r="B73" s="135" t="s">
        <v>322</v>
      </c>
      <c r="C73" s="153" t="s">
        <v>649</v>
      </c>
      <c r="D73" s="137" t="s">
        <v>160</v>
      </c>
      <c r="E73" s="82">
        <f t="shared" si="0"/>
        <v>0</v>
      </c>
      <c r="F73" s="24"/>
      <c r="G73" s="24"/>
      <c r="H73" s="24"/>
      <c r="I73" s="82">
        <f t="shared" si="1"/>
        <v>0</v>
      </c>
      <c r="J73" s="24"/>
      <c r="K73" s="24"/>
      <c r="L73" s="24"/>
      <c r="M73" s="82">
        <f t="shared" si="2"/>
        <v>0</v>
      </c>
      <c r="N73" s="24"/>
      <c r="O73" s="24"/>
      <c r="P73" s="24"/>
    </row>
    <row r="74" spans="1:16" s="138" customFormat="1" ht="24" x14ac:dyDescent="0.25">
      <c r="A74" s="134"/>
      <c r="B74" s="135" t="s">
        <v>323</v>
      </c>
      <c r="C74" s="153" t="s">
        <v>649</v>
      </c>
      <c r="D74" s="137" t="s">
        <v>161</v>
      </c>
      <c r="E74" s="82">
        <f t="shared" ref="E74:E135" si="3">SUM(F74,G74,H74)</f>
        <v>0</v>
      </c>
      <c r="F74" s="24"/>
      <c r="G74" s="24"/>
      <c r="H74" s="24"/>
      <c r="I74" s="82">
        <f t="shared" ref="I74:I135" si="4">SUM(J74,K74,L74)</f>
        <v>0</v>
      </c>
      <c r="J74" s="24"/>
      <c r="K74" s="24"/>
      <c r="L74" s="24"/>
      <c r="M74" s="82">
        <f t="shared" ref="M74:M135" si="5">SUM(N74,O74,P74)</f>
        <v>0</v>
      </c>
      <c r="N74" s="24"/>
      <c r="O74" s="24"/>
      <c r="P74" s="24"/>
    </row>
    <row r="75" spans="1:16" x14ac:dyDescent="0.25">
      <c r="A75" s="78"/>
      <c r="B75" s="139" t="s">
        <v>636</v>
      </c>
      <c r="C75" s="22"/>
      <c r="D75" s="140" t="s">
        <v>162</v>
      </c>
      <c r="E75" s="82"/>
      <c r="F75" s="23"/>
      <c r="G75" s="23"/>
      <c r="H75" s="23"/>
      <c r="I75" s="82"/>
      <c r="J75" s="23"/>
      <c r="K75" s="23"/>
      <c r="L75" s="23"/>
      <c r="M75" s="82"/>
      <c r="N75" s="23"/>
      <c r="O75" s="23"/>
      <c r="P75" s="23"/>
    </row>
    <row r="76" spans="1:16" s="126" customFormat="1" ht="25.5" x14ac:dyDescent="0.2">
      <c r="A76" s="156"/>
      <c r="B76" s="132" t="s">
        <v>647</v>
      </c>
      <c r="C76" s="124" t="s">
        <v>649</v>
      </c>
      <c r="D76" s="156"/>
      <c r="E76" s="82">
        <f t="shared" si="3"/>
        <v>0</v>
      </c>
      <c r="F76" s="56"/>
      <c r="G76" s="56"/>
      <c r="H76" s="56"/>
      <c r="I76" s="82">
        <f t="shared" si="4"/>
        <v>0</v>
      </c>
      <c r="J76" s="56"/>
      <c r="K76" s="56"/>
      <c r="L76" s="56"/>
      <c r="M76" s="82">
        <f t="shared" si="5"/>
        <v>0</v>
      </c>
      <c r="N76" s="56"/>
      <c r="O76" s="56"/>
      <c r="P76" s="56"/>
    </row>
    <row r="77" spans="1:16" s="138" customFormat="1" ht="24" x14ac:dyDescent="0.25">
      <c r="A77" s="155"/>
      <c r="B77" s="135" t="s">
        <v>327</v>
      </c>
      <c r="C77" s="153" t="s">
        <v>649</v>
      </c>
      <c r="D77" s="137" t="s">
        <v>165</v>
      </c>
      <c r="E77" s="82">
        <f t="shared" si="3"/>
        <v>0</v>
      </c>
      <c r="F77" s="24"/>
      <c r="G77" s="24"/>
      <c r="H77" s="24"/>
      <c r="I77" s="82">
        <f t="shared" si="4"/>
        <v>0</v>
      </c>
      <c r="J77" s="24"/>
      <c r="K77" s="24"/>
      <c r="L77" s="24"/>
      <c r="M77" s="82">
        <f t="shared" si="5"/>
        <v>0</v>
      </c>
      <c r="N77" s="24"/>
      <c r="O77" s="24"/>
      <c r="P77" s="24"/>
    </row>
    <row r="78" spans="1:16" s="138" customFormat="1" ht="24" x14ac:dyDescent="0.25">
      <c r="A78" s="155"/>
      <c r="B78" s="135" t="s">
        <v>328</v>
      </c>
      <c r="C78" s="153" t="s">
        <v>649</v>
      </c>
      <c r="D78" s="137" t="s">
        <v>166</v>
      </c>
      <c r="E78" s="82">
        <f t="shared" si="3"/>
        <v>0</v>
      </c>
      <c r="F78" s="24"/>
      <c r="G78" s="24"/>
      <c r="H78" s="24"/>
      <c r="I78" s="82">
        <f t="shared" si="4"/>
        <v>0</v>
      </c>
      <c r="J78" s="24"/>
      <c r="K78" s="24"/>
      <c r="L78" s="24"/>
      <c r="M78" s="82">
        <f t="shared" si="5"/>
        <v>0</v>
      </c>
      <c r="N78" s="24"/>
      <c r="O78" s="24"/>
      <c r="P78" s="24"/>
    </row>
    <row r="79" spans="1:16" s="138" customFormat="1" ht="24" x14ac:dyDescent="0.25">
      <c r="A79" s="155"/>
      <c r="B79" s="135" t="s">
        <v>617</v>
      </c>
      <c r="C79" s="153" t="s">
        <v>649</v>
      </c>
      <c r="D79" s="137" t="s">
        <v>167</v>
      </c>
      <c r="E79" s="82">
        <f t="shared" si="3"/>
        <v>0</v>
      </c>
      <c r="F79" s="24"/>
      <c r="G79" s="24"/>
      <c r="H79" s="24"/>
      <c r="I79" s="82">
        <f t="shared" si="4"/>
        <v>0</v>
      </c>
      <c r="J79" s="24"/>
      <c r="K79" s="24"/>
      <c r="L79" s="24"/>
      <c r="M79" s="82">
        <f t="shared" si="5"/>
        <v>0</v>
      </c>
      <c r="N79" s="24"/>
      <c r="O79" s="24"/>
      <c r="P79" s="24"/>
    </row>
    <row r="80" spans="1:16" ht="29.25" x14ac:dyDescent="0.25">
      <c r="A80" s="78"/>
      <c r="B80" s="139" t="s">
        <v>637</v>
      </c>
      <c r="C80" s="22"/>
      <c r="D80" s="140" t="s">
        <v>169</v>
      </c>
      <c r="E80" s="82"/>
      <c r="F80" s="23"/>
      <c r="G80" s="23"/>
      <c r="H80" s="23"/>
      <c r="I80" s="82"/>
      <c r="J80" s="23"/>
      <c r="K80" s="23"/>
      <c r="L80" s="23"/>
      <c r="M80" s="82"/>
      <c r="N80" s="23"/>
      <c r="O80" s="23"/>
      <c r="P80" s="23"/>
    </row>
    <row r="81" spans="1:16" s="126" customFormat="1" ht="25.5" x14ac:dyDescent="0.2">
      <c r="A81" s="156"/>
      <c r="B81" s="132" t="s">
        <v>647</v>
      </c>
      <c r="C81" s="124" t="s">
        <v>649</v>
      </c>
      <c r="D81" s="156"/>
      <c r="E81" s="82">
        <f t="shared" si="3"/>
        <v>0</v>
      </c>
      <c r="F81" s="56"/>
      <c r="G81" s="56"/>
      <c r="H81" s="56"/>
      <c r="I81" s="82">
        <f t="shared" si="4"/>
        <v>0</v>
      </c>
      <c r="J81" s="56"/>
      <c r="K81" s="56"/>
      <c r="L81" s="56"/>
      <c r="M81" s="82">
        <f t="shared" si="5"/>
        <v>0</v>
      </c>
      <c r="N81" s="56"/>
      <c r="O81" s="56"/>
      <c r="P81" s="56"/>
    </row>
    <row r="82" spans="1:16" ht="29.25" x14ac:dyDescent="0.25">
      <c r="A82" s="78"/>
      <c r="B82" s="139" t="s">
        <v>638</v>
      </c>
      <c r="C82" s="22"/>
      <c r="D82" s="140" t="s">
        <v>173</v>
      </c>
      <c r="E82" s="82"/>
      <c r="F82" s="23"/>
      <c r="G82" s="23"/>
      <c r="H82" s="23"/>
      <c r="I82" s="82"/>
      <c r="J82" s="23"/>
      <c r="K82" s="23"/>
      <c r="L82" s="23"/>
      <c r="M82" s="82"/>
      <c r="N82" s="23"/>
      <c r="O82" s="23"/>
      <c r="P82" s="23"/>
    </row>
    <row r="83" spans="1:16" s="126" customFormat="1" ht="25.5" x14ac:dyDescent="0.2">
      <c r="A83" s="156"/>
      <c r="B83" s="132" t="s">
        <v>647</v>
      </c>
      <c r="C83" s="124" t="s">
        <v>649</v>
      </c>
      <c r="D83" s="156"/>
      <c r="E83" s="82">
        <f t="shared" si="3"/>
        <v>0</v>
      </c>
      <c r="F83" s="56"/>
      <c r="G83" s="56"/>
      <c r="H83" s="56"/>
      <c r="I83" s="82">
        <f t="shared" si="4"/>
        <v>0</v>
      </c>
      <c r="J83" s="56"/>
      <c r="K83" s="56"/>
      <c r="L83" s="56"/>
      <c r="M83" s="82">
        <f t="shared" si="5"/>
        <v>0</v>
      </c>
      <c r="N83" s="56"/>
      <c r="O83" s="56"/>
      <c r="P83" s="56"/>
    </row>
    <row r="84" spans="1:16" s="138" customFormat="1" ht="24" x14ac:dyDescent="0.25">
      <c r="A84" s="155"/>
      <c r="B84" s="135" t="s">
        <v>339</v>
      </c>
      <c r="C84" s="153" t="s">
        <v>649</v>
      </c>
      <c r="D84" s="137" t="s">
        <v>177</v>
      </c>
      <c r="E84" s="82">
        <f t="shared" si="3"/>
        <v>0</v>
      </c>
      <c r="F84" s="24"/>
      <c r="G84" s="24"/>
      <c r="H84" s="24"/>
      <c r="I84" s="82">
        <f t="shared" si="4"/>
        <v>0</v>
      </c>
      <c r="J84" s="24"/>
      <c r="K84" s="24"/>
      <c r="L84" s="24"/>
      <c r="M84" s="82">
        <f t="shared" si="5"/>
        <v>0</v>
      </c>
      <c r="N84" s="24"/>
      <c r="O84" s="24"/>
      <c r="P84" s="24"/>
    </row>
    <row r="85" spans="1:16" s="72" customFormat="1" x14ac:dyDescent="0.25">
      <c r="A85" s="69" t="s">
        <v>664</v>
      </c>
      <c r="B85" s="120" t="s">
        <v>568</v>
      </c>
      <c r="C85" s="73"/>
      <c r="D85" s="142"/>
      <c r="E85" s="118"/>
      <c r="F85" s="74"/>
      <c r="G85" s="74"/>
      <c r="H85" s="74"/>
      <c r="I85" s="118"/>
      <c r="J85" s="74"/>
      <c r="K85" s="74"/>
      <c r="L85" s="74"/>
      <c r="M85" s="118"/>
      <c r="N85" s="74"/>
      <c r="O85" s="74"/>
      <c r="P85" s="74"/>
    </row>
    <row r="86" spans="1:16" x14ac:dyDescent="0.25">
      <c r="A86" s="78"/>
      <c r="B86" s="139" t="s">
        <v>340</v>
      </c>
      <c r="C86" s="22"/>
      <c r="D86" s="140" t="s">
        <v>179</v>
      </c>
      <c r="E86" s="82"/>
      <c r="F86" s="23"/>
      <c r="G86" s="23"/>
      <c r="H86" s="23"/>
      <c r="I86" s="82"/>
      <c r="J86" s="23"/>
      <c r="K86" s="23"/>
      <c r="L86" s="23"/>
      <c r="M86" s="82"/>
      <c r="N86" s="23"/>
      <c r="O86" s="23"/>
      <c r="P86" s="23"/>
    </row>
    <row r="87" spans="1:16" s="126" customFormat="1" ht="25.5" x14ac:dyDescent="0.2">
      <c r="A87" s="156"/>
      <c r="B87" s="132" t="s">
        <v>647</v>
      </c>
      <c r="C87" s="124" t="s">
        <v>649</v>
      </c>
      <c r="D87" s="156"/>
      <c r="E87" s="82">
        <f t="shared" si="3"/>
        <v>0</v>
      </c>
      <c r="F87" s="56"/>
      <c r="G87" s="56"/>
      <c r="H87" s="56"/>
      <c r="I87" s="82">
        <f t="shared" si="4"/>
        <v>0</v>
      </c>
      <c r="J87" s="56"/>
      <c r="K87" s="56"/>
      <c r="L87" s="56"/>
      <c r="M87" s="82">
        <f t="shared" si="5"/>
        <v>0</v>
      </c>
      <c r="N87" s="56"/>
      <c r="O87" s="56"/>
      <c r="P87" s="56"/>
    </row>
    <row r="88" spans="1:16" x14ac:dyDescent="0.25">
      <c r="A88" s="78"/>
      <c r="B88" s="139" t="s">
        <v>345</v>
      </c>
      <c r="C88" s="22"/>
      <c r="D88" s="140" t="s">
        <v>184</v>
      </c>
      <c r="E88" s="82"/>
      <c r="F88" s="23"/>
      <c r="G88" s="23"/>
      <c r="H88" s="23"/>
      <c r="I88" s="82"/>
      <c r="J88" s="23"/>
      <c r="K88" s="23"/>
      <c r="L88" s="23"/>
      <c r="M88" s="82"/>
      <c r="N88" s="23"/>
      <c r="O88" s="23"/>
      <c r="P88" s="23"/>
    </row>
    <row r="89" spans="1:16" s="126" customFormat="1" ht="25.5" x14ac:dyDescent="0.2">
      <c r="A89" s="156"/>
      <c r="B89" s="132" t="s">
        <v>647</v>
      </c>
      <c r="C89" s="124" t="s">
        <v>649</v>
      </c>
      <c r="D89" s="156"/>
      <c r="E89" s="82">
        <f t="shared" si="3"/>
        <v>0</v>
      </c>
      <c r="F89" s="56"/>
      <c r="G89" s="56"/>
      <c r="H89" s="56"/>
      <c r="I89" s="82">
        <f t="shared" si="4"/>
        <v>0</v>
      </c>
      <c r="J89" s="56"/>
      <c r="K89" s="56"/>
      <c r="L89" s="56"/>
      <c r="M89" s="82">
        <f t="shared" si="5"/>
        <v>0</v>
      </c>
      <c r="N89" s="56"/>
      <c r="O89" s="56"/>
      <c r="P89" s="56"/>
    </row>
    <row r="90" spans="1:16" s="72" customFormat="1" x14ac:dyDescent="0.25">
      <c r="A90" s="79" t="s">
        <v>665</v>
      </c>
      <c r="B90" s="120" t="s">
        <v>569</v>
      </c>
      <c r="C90" s="73"/>
      <c r="D90" s="79"/>
      <c r="E90" s="118"/>
      <c r="F90" s="74"/>
      <c r="G90" s="74"/>
      <c r="H90" s="74"/>
      <c r="I90" s="118"/>
      <c r="J90" s="74"/>
      <c r="K90" s="74"/>
      <c r="L90" s="74"/>
      <c r="M90" s="118"/>
      <c r="N90" s="74"/>
      <c r="O90" s="74"/>
      <c r="P90" s="74"/>
    </row>
    <row r="91" spans="1:16" x14ac:dyDescent="0.25">
      <c r="A91" s="78"/>
      <c r="B91" s="139" t="s">
        <v>639</v>
      </c>
      <c r="C91" s="22"/>
      <c r="D91" s="140" t="s">
        <v>191</v>
      </c>
      <c r="E91" s="82"/>
      <c r="F91" s="23"/>
      <c r="G91" s="23"/>
      <c r="H91" s="23"/>
      <c r="I91" s="82"/>
      <c r="J91" s="23"/>
      <c r="K91" s="23"/>
      <c r="L91" s="23"/>
      <c r="M91" s="82"/>
      <c r="N91" s="23"/>
      <c r="O91" s="23"/>
      <c r="P91" s="23"/>
    </row>
    <row r="92" spans="1:16" s="126" customFormat="1" ht="25.5" x14ac:dyDescent="0.2">
      <c r="A92" s="156"/>
      <c r="B92" s="132" t="s">
        <v>647</v>
      </c>
      <c r="C92" s="124" t="s">
        <v>649</v>
      </c>
      <c r="D92" s="156"/>
      <c r="E92" s="82">
        <f t="shared" si="3"/>
        <v>0</v>
      </c>
      <c r="F92" s="56"/>
      <c r="G92" s="56"/>
      <c r="H92" s="56"/>
      <c r="I92" s="82">
        <f t="shared" si="4"/>
        <v>0</v>
      </c>
      <c r="J92" s="56"/>
      <c r="K92" s="56"/>
      <c r="L92" s="56"/>
      <c r="M92" s="82">
        <f t="shared" si="5"/>
        <v>0</v>
      </c>
      <c r="N92" s="56"/>
      <c r="O92" s="56"/>
      <c r="P92" s="56"/>
    </row>
    <row r="93" spans="1:16" x14ac:dyDescent="0.25">
      <c r="A93" s="78"/>
      <c r="B93" s="139" t="s">
        <v>353</v>
      </c>
      <c r="C93" s="22"/>
      <c r="D93" s="140" t="s">
        <v>193</v>
      </c>
      <c r="E93" s="82"/>
      <c r="F93" s="23"/>
      <c r="G93" s="23"/>
      <c r="H93" s="23"/>
      <c r="I93" s="82"/>
      <c r="J93" s="23"/>
      <c r="K93" s="23"/>
      <c r="L93" s="23"/>
      <c r="M93" s="82"/>
      <c r="N93" s="23"/>
      <c r="O93" s="23"/>
      <c r="P93" s="23"/>
    </row>
    <row r="94" spans="1:16" s="126" customFormat="1" ht="25.5" x14ac:dyDescent="0.2">
      <c r="A94" s="156"/>
      <c r="B94" s="132" t="s">
        <v>647</v>
      </c>
      <c r="C94" s="124" t="s">
        <v>649</v>
      </c>
      <c r="D94" s="156"/>
      <c r="E94" s="82">
        <f t="shared" si="3"/>
        <v>0</v>
      </c>
      <c r="F94" s="56"/>
      <c r="G94" s="56"/>
      <c r="H94" s="56"/>
      <c r="I94" s="82">
        <f t="shared" si="4"/>
        <v>0</v>
      </c>
      <c r="J94" s="56"/>
      <c r="K94" s="56"/>
      <c r="L94" s="56"/>
      <c r="M94" s="82">
        <f t="shared" si="5"/>
        <v>0</v>
      </c>
      <c r="N94" s="56"/>
      <c r="O94" s="56"/>
      <c r="P94" s="56"/>
    </row>
    <row r="95" spans="1:16" ht="29.25" x14ac:dyDescent="0.25">
      <c r="A95" s="57"/>
      <c r="B95" s="139" t="s">
        <v>640</v>
      </c>
      <c r="C95" s="22"/>
      <c r="D95" s="140" t="s">
        <v>195</v>
      </c>
      <c r="E95" s="82"/>
      <c r="F95" s="23"/>
      <c r="G95" s="23"/>
      <c r="H95" s="23"/>
      <c r="I95" s="82"/>
      <c r="J95" s="23"/>
      <c r="K95" s="23"/>
      <c r="L95" s="23"/>
      <c r="M95" s="82"/>
      <c r="N95" s="23"/>
      <c r="O95" s="23"/>
      <c r="P95" s="23"/>
    </row>
    <row r="96" spans="1:16" s="126" customFormat="1" ht="25.5" x14ac:dyDescent="0.2">
      <c r="A96" s="156"/>
      <c r="B96" s="132" t="s">
        <v>647</v>
      </c>
      <c r="C96" s="124" t="s">
        <v>649</v>
      </c>
      <c r="D96" s="156"/>
      <c r="E96" s="82">
        <f t="shared" si="3"/>
        <v>0</v>
      </c>
      <c r="F96" s="56"/>
      <c r="G96" s="56"/>
      <c r="H96" s="56"/>
      <c r="I96" s="82">
        <f t="shared" si="4"/>
        <v>0</v>
      </c>
      <c r="J96" s="56"/>
      <c r="K96" s="56"/>
      <c r="L96" s="56"/>
      <c r="M96" s="82">
        <f t="shared" si="5"/>
        <v>0</v>
      </c>
      <c r="N96" s="56"/>
      <c r="O96" s="56"/>
      <c r="P96" s="56"/>
    </row>
    <row r="97" spans="1:16" ht="29.25" x14ac:dyDescent="0.25">
      <c r="A97" s="78"/>
      <c r="B97" s="139" t="s">
        <v>358</v>
      </c>
      <c r="C97" s="22"/>
      <c r="D97" s="140" t="s">
        <v>198</v>
      </c>
      <c r="E97" s="82"/>
      <c r="F97" s="23"/>
      <c r="G97" s="23"/>
      <c r="H97" s="23"/>
      <c r="I97" s="82"/>
      <c r="J97" s="23"/>
      <c r="K97" s="23"/>
      <c r="L97" s="23"/>
      <c r="M97" s="82"/>
      <c r="N97" s="23"/>
      <c r="O97" s="23"/>
      <c r="P97" s="23"/>
    </row>
    <row r="98" spans="1:16" s="126" customFormat="1" ht="25.5" x14ac:dyDescent="0.2">
      <c r="A98" s="156"/>
      <c r="B98" s="132" t="s">
        <v>647</v>
      </c>
      <c r="C98" s="124" t="s">
        <v>649</v>
      </c>
      <c r="D98" s="156"/>
      <c r="E98" s="82">
        <f t="shared" si="3"/>
        <v>0</v>
      </c>
      <c r="F98" s="56"/>
      <c r="G98" s="56"/>
      <c r="H98" s="56"/>
      <c r="I98" s="82">
        <f t="shared" si="4"/>
        <v>0</v>
      </c>
      <c r="J98" s="56"/>
      <c r="K98" s="56"/>
      <c r="L98" s="56"/>
      <c r="M98" s="82">
        <f t="shared" si="5"/>
        <v>0</v>
      </c>
      <c r="N98" s="56"/>
      <c r="O98" s="56"/>
      <c r="P98" s="56"/>
    </row>
    <row r="99" spans="1:16" x14ac:dyDescent="0.25">
      <c r="A99" s="78"/>
      <c r="B99" s="139" t="s">
        <v>641</v>
      </c>
      <c r="C99" s="22"/>
      <c r="D99" s="140" t="s">
        <v>201</v>
      </c>
      <c r="E99" s="82"/>
      <c r="F99" s="23"/>
      <c r="G99" s="23"/>
      <c r="H99" s="23"/>
      <c r="I99" s="82"/>
      <c r="J99" s="23"/>
      <c r="K99" s="23"/>
      <c r="L99" s="23"/>
      <c r="M99" s="82"/>
      <c r="N99" s="23"/>
      <c r="O99" s="23"/>
      <c r="P99" s="23"/>
    </row>
    <row r="100" spans="1:16" s="126" customFormat="1" ht="25.5" x14ac:dyDescent="0.2">
      <c r="A100" s="156"/>
      <c r="B100" s="132" t="s">
        <v>647</v>
      </c>
      <c r="C100" s="124" t="s">
        <v>649</v>
      </c>
      <c r="D100" s="156"/>
      <c r="E100" s="82">
        <f t="shared" si="3"/>
        <v>0</v>
      </c>
      <c r="F100" s="56"/>
      <c r="G100" s="56"/>
      <c r="H100" s="56"/>
      <c r="I100" s="82">
        <f t="shared" si="4"/>
        <v>0</v>
      </c>
      <c r="J100" s="56"/>
      <c r="K100" s="56"/>
      <c r="L100" s="56"/>
      <c r="M100" s="82">
        <f t="shared" si="5"/>
        <v>0</v>
      </c>
      <c r="N100" s="56"/>
      <c r="O100" s="56"/>
      <c r="P100" s="56"/>
    </row>
    <row r="101" spans="1:16" x14ac:dyDescent="0.25">
      <c r="A101" s="57"/>
      <c r="B101" s="139" t="s">
        <v>642</v>
      </c>
      <c r="C101" s="22"/>
      <c r="D101" s="140" t="s">
        <v>204</v>
      </c>
      <c r="E101" s="82"/>
      <c r="F101" s="23"/>
      <c r="G101" s="23"/>
      <c r="H101" s="23"/>
      <c r="I101" s="82"/>
      <c r="J101" s="23"/>
      <c r="K101" s="23"/>
      <c r="L101" s="23"/>
      <c r="M101" s="82"/>
      <c r="N101" s="23"/>
      <c r="O101" s="23"/>
      <c r="P101" s="23"/>
    </row>
    <row r="102" spans="1:16" s="126" customFormat="1" ht="25.5" x14ac:dyDescent="0.2">
      <c r="A102" s="156"/>
      <c r="B102" s="132" t="s">
        <v>647</v>
      </c>
      <c r="C102" s="124" t="s">
        <v>649</v>
      </c>
      <c r="D102" s="156"/>
      <c r="E102" s="82">
        <f t="shared" si="3"/>
        <v>0</v>
      </c>
      <c r="F102" s="56"/>
      <c r="G102" s="56"/>
      <c r="H102" s="56"/>
      <c r="I102" s="82">
        <f t="shared" si="4"/>
        <v>0</v>
      </c>
      <c r="J102" s="56"/>
      <c r="K102" s="56"/>
      <c r="L102" s="56"/>
      <c r="M102" s="82">
        <f t="shared" si="5"/>
        <v>0</v>
      </c>
      <c r="N102" s="56"/>
      <c r="O102" s="56"/>
      <c r="P102" s="56"/>
    </row>
    <row r="103" spans="1:16" x14ac:dyDescent="0.25">
      <c r="A103" s="78"/>
      <c r="B103" s="139" t="s">
        <v>656</v>
      </c>
      <c r="C103" s="22"/>
      <c r="D103" s="140" t="s">
        <v>207</v>
      </c>
      <c r="E103" s="82"/>
      <c r="F103" s="23"/>
      <c r="G103" s="23"/>
      <c r="H103" s="23"/>
      <c r="I103" s="82"/>
      <c r="J103" s="23"/>
      <c r="K103" s="23"/>
      <c r="L103" s="23"/>
      <c r="M103" s="82"/>
      <c r="N103" s="23"/>
      <c r="O103" s="23"/>
      <c r="P103" s="23"/>
    </row>
    <row r="104" spans="1:16" s="126" customFormat="1" ht="25.5" x14ac:dyDescent="0.2">
      <c r="A104" s="156"/>
      <c r="B104" s="132" t="s">
        <v>647</v>
      </c>
      <c r="C104" s="124" t="s">
        <v>649</v>
      </c>
      <c r="D104" s="156"/>
      <c r="E104" s="82">
        <f t="shared" si="3"/>
        <v>0</v>
      </c>
      <c r="F104" s="56"/>
      <c r="G104" s="56"/>
      <c r="H104" s="56"/>
      <c r="I104" s="82">
        <f t="shared" si="4"/>
        <v>0</v>
      </c>
      <c r="J104" s="56"/>
      <c r="K104" s="56"/>
      <c r="L104" s="56"/>
      <c r="M104" s="82">
        <f t="shared" si="5"/>
        <v>0</v>
      </c>
      <c r="N104" s="56"/>
      <c r="O104" s="56"/>
      <c r="P104" s="56"/>
    </row>
    <row r="105" spans="1:16" ht="29.25" x14ac:dyDescent="0.25">
      <c r="A105" s="78"/>
      <c r="B105" s="139" t="s">
        <v>643</v>
      </c>
      <c r="C105" s="22"/>
      <c r="D105" s="140" t="s">
        <v>215</v>
      </c>
      <c r="E105" s="82"/>
      <c r="F105" s="23"/>
      <c r="G105" s="23"/>
      <c r="H105" s="23"/>
      <c r="I105" s="82"/>
      <c r="J105" s="23"/>
      <c r="K105" s="23"/>
      <c r="L105" s="23"/>
      <c r="M105" s="82"/>
      <c r="N105" s="23"/>
      <c r="O105" s="23"/>
      <c r="P105" s="23"/>
    </row>
    <row r="106" spans="1:16" s="126" customFormat="1" ht="25.5" x14ac:dyDescent="0.2">
      <c r="A106" s="156"/>
      <c r="B106" s="132" t="s">
        <v>647</v>
      </c>
      <c r="C106" s="124" t="s">
        <v>649</v>
      </c>
      <c r="D106" s="156"/>
      <c r="E106" s="82">
        <f t="shared" si="3"/>
        <v>0</v>
      </c>
      <c r="F106" s="56"/>
      <c r="G106" s="56"/>
      <c r="H106" s="56"/>
      <c r="I106" s="82">
        <f t="shared" si="4"/>
        <v>0</v>
      </c>
      <c r="J106" s="56"/>
      <c r="K106" s="56"/>
      <c r="L106" s="56"/>
      <c r="M106" s="82">
        <f t="shared" si="5"/>
        <v>0</v>
      </c>
      <c r="N106" s="56"/>
      <c r="O106" s="56"/>
      <c r="P106" s="56"/>
    </row>
    <row r="107" spans="1:16" s="106" customFormat="1" ht="28.5" x14ac:dyDescent="0.2">
      <c r="A107" s="101" t="s">
        <v>666</v>
      </c>
      <c r="B107" s="109" t="s">
        <v>19</v>
      </c>
      <c r="C107" s="110"/>
      <c r="D107" s="111">
        <v>7200000</v>
      </c>
      <c r="E107" s="105">
        <f>SUM(E109:E133)</f>
        <v>6600000</v>
      </c>
      <c r="F107" s="105">
        <f t="shared" ref="F107:P107" si="6">SUM(F109:F133)</f>
        <v>6600000</v>
      </c>
      <c r="G107" s="105"/>
      <c r="H107" s="105"/>
      <c r="I107" s="105">
        <f t="shared" si="6"/>
        <v>7928000</v>
      </c>
      <c r="J107" s="105">
        <f t="shared" si="6"/>
        <v>7928000</v>
      </c>
      <c r="K107" s="105"/>
      <c r="L107" s="105"/>
      <c r="M107" s="105">
        <f t="shared" si="6"/>
        <v>7993000</v>
      </c>
      <c r="N107" s="105">
        <f t="shared" si="6"/>
        <v>7993000</v>
      </c>
      <c r="O107" s="105"/>
      <c r="P107" s="105"/>
    </row>
    <row r="108" spans="1:16" s="72" customFormat="1" x14ac:dyDescent="0.25">
      <c r="A108" s="79" t="s">
        <v>667</v>
      </c>
      <c r="B108" s="120" t="s">
        <v>644</v>
      </c>
      <c r="C108" s="73"/>
      <c r="D108" s="142"/>
      <c r="E108" s="118"/>
      <c r="F108" s="74"/>
      <c r="G108" s="74"/>
      <c r="H108" s="74"/>
      <c r="I108" s="118"/>
      <c r="J108" s="74"/>
      <c r="K108" s="74"/>
      <c r="L108" s="74"/>
      <c r="M108" s="118"/>
      <c r="N108" s="74"/>
      <c r="O108" s="74"/>
      <c r="P108" s="74"/>
    </row>
    <row r="109" spans="1:16" s="138" customFormat="1" ht="24" x14ac:dyDescent="0.25">
      <c r="A109" s="157"/>
      <c r="B109" s="158" t="s">
        <v>471</v>
      </c>
      <c r="C109" s="153" t="s">
        <v>649</v>
      </c>
      <c r="D109" s="159" t="s">
        <v>379</v>
      </c>
      <c r="E109" s="82">
        <f t="shared" si="3"/>
        <v>0</v>
      </c>
      <c r="F109" s="24"/>
      <c r="G109" s="24"/>
      <c r="H109" s="24"/>
      <c r="I109" s="82">
        <f t="shared" si="4"/>
        <v>0</v>
      </c>
      <c r="J109" s="24"/>
      <c r="K109" s="24"/>
      <c r="L109" s="24"/>
      <c r="M109" s="82">
        <f t="shared" si="5"/>
        <v>0</v>
      </c>
      <c r="N109" s="24"/>
      <c r="O109" s="24"/>
      <c r="P109" s="24"/>
    </row>
    <row r="110" spans="1:16" s="138" customFormat="1" ht="29.25" x14ac:dyDescent="0.25">
      <c r="A110" s="157"/>
      <c r="B110" s="158" t="s">
        <v>472</v>
      </c>
      <c r="C110" s="153" t="s">
        <v>649</v>
      </c>
      <c r="D110" s="159" t="s">
        <v>380</v>
      </c>
      <c r="E110" s="82">
        <f t="shared" si="3"/>
        <v>0</v>
      </c>
      <c r="F110" s="24"/>
      <c r="G110" s="24"/>
      <c r="H110" s="24"/>
      <c r="I110" s="82">
        <f t="shared" si="4"/>
        <v>0</v>
      </c>
      <c r="J110" s="24"/>
      <c r="K110" s="24"/>
      <c r="L110" s="24"/>
      <c r="M110" s="82">
        <f t="shared" si="5"/>
        <v>0</v>
      </c>
      <c r="N110" s="24"/>
      <c r="O110" s="24"/>
      <c r="P110" s="24"/>
    </row>
    <row r="111" spans="1:16" s="138" customFormat="1" ht="24" x14ac:dyDescent="0.25">
      <c r="A111" s="157"/>
      <c r="B111" s="158" t="s">
        <v>473</v>
      </c>
      <c r="C111" s="153" t="s">
        <v>649</v>
      </c>
      <c r="D111" s="159" t="s">
        <v>381</v>
      </c>
      <c r="E111" s="82">
        <f t="shared" si="3"/>
        <v>0</v>
      </c>
      <c r="F111" s="24"/>
      <c r="G111" s="24"/>
      <c r="H111" s="24"/>
      <c r="I111" s="82">
        <f t="shared" si="4"/>
        <v>0</v>
      </c>
      <c r="J111" s="24"/>
      <c r="K111" s="24"/>
      <c r="L111" s="24"/>
      <c r="M111" s="82">
        <f t="shared" si="5"/>
        <v>0</v>
      </c>
      <c r="N111" s="24"/>
      <c r="O111" s="24"/>
      <c r="P111" s="24"/>
    </row>
    <row r="112" spans="1:16" s="138" customFormat="1" ht="24" x14ac:dyDescent="0.25">
      <c r="A112" s="157"/>
      <c r="B112" s="158" t="s">
        <v>474</v>
      </c>
      <c r="C112" s="153" t="s">
        <v>649</v>
      </c>
      <c r="D112" s="159" t="s">
        <v>382</v>
      </c>
      <c r="E112" s="82">
        <f t="shared" si="3"/>
        <v>0</v>
      </c>
      <c r="F112" s="24"/>
      <c r="G112" s="24"/>
      <c r="H112" s="24"/>
      <c r="I112" s="82">
        <f t="shared" si="4"/>
        <v>0</v>
      </c>
      <c r="J112" s="24"/>
      <c r="K112" s="24"/>
      <c r="L112" s="24"/>
      <c r="M112" s="82">
        <f t="shared" si="5"/>
        <v>0</v>
      </c>
      <c r="N112" s="24"/>
      <c r="O112" s="24"/>
      <c r="P112" s="24"/>
    </row>
    <row r="113" spans="1:16" s="138" customFormat="1" ht="29.25" x14ac:dyDescent="0.25">
      <c r="A113" s="157"/>
      <c r="B113" s="158" t="s">
        <v>475</v>
      </c>
      <c r="C113" s="153" t="s">
        <v>649</v>
      </c>
      <c r="D113" s="159" t="s">
        <v>383</v>
      </c>
      <c r="E113" s="82">
        <f t="shared" si="3"/>
        <v>0</v>
      </c>
      <c r="F113" s="24"/>
      <c r="G113" s="24"/>
      <c r="H113" s="24"/>
      <c r="I113" s="82">
        <f t="shared" si="4"/>
        <v>0</v>
      </c>
      <c r="J113" s="24"/>
      <c r="K113" s="24"/>
      <c r="L113" s="24"/>
      <c r="M113" s="82">
        <f t="shared" si="5"/>
        <v>0</v>
      </c>
      <c r="N113" s="24"/>
      <c r="O113" s="24"/>
      <c r="P113" s="24"/>
    </row>
    <row r="114" spans="1:16" s="72" customFormat="1" x14ac:dyDescent="0.25">
      <c r="A114" s="79" t="s">
        <v>668</v>
      </c>
      <c r="B114" s="120" t="s">
        <v>476</v>
      </c>
      <c r="C114" s="73"/>
      <c r="D114" s="142"/>
      <c r="E114" s="118"/>
      <c r="F114" s="74"/>
      <c r="G114" s="74"/>
      <c r="H114" s="74"/>
      <c r="I114" s="118"/>
      <c r="J114" s="74"/>
      <c r="K114" s="74"/>
      <c r="L114" s="74"/>
      <c r="M114" s="118"/>
      <c r="N114" s="74"/>
      <c r="O114" s="74"/>
      <c r="P114" s="74"/>
    </row>
    <row r="115" spans="1:16" x14ac:dyDescent="0.25">
      <c r="A115" s="78"/>
      <c r="B115" s="48" t="s">
        <v>480</v>
      </c>
      <c r="C115" s="22"/>
      <c r="D115" s="78" t="s">
        <v>648</v>
      </c>
      <c r="E115" s="82"/>
      <c r="F115" s="23"/>
      <c r="G115" s="23"/>
      <c r="H115" s="23"/>
      <c r="I115" s="82"/>
      <c r="J115" s="23"/>
      <c r="K115" s="23"/>
      <c r="L115" s="23"/>
      <c r="M115" s="82"/>
      <c r="N115" s="23"/>
      <c r="O115" s="23"/>
      <c r="P115" s="23"/>
    </row>
    <row r="116" spans="1:16" s="126" customFormat="1" ht="25.5" x14ac:dyDescent="0.2">
      <c r="A116" s="156"/>
      <c r="B116" s="132" t="s">
        <v>647</v>
      </c>
      <c r="C116" s="124" t="s">
        <v>649</v>
      </c>
      <c r="D116" s="156"/>
      <c r="E116" s="82">
        <f t="shared" si="3"/>
        <v>0</v>
      </c>
      <c r="F116" s="56"/>
      <c r="G116" s="56"/>
      <c r="H116" s="56"/>
      <c r="I116" s="82">
        <f t="shared" si="4"/>
        <v>0</v>
      </c>
      <c r="J116" s="56"/>
      <c r="K116" s="56"/>
      <c r="L116" s="56"/>
      <c r="M116" s="82">
        <f t="shared" si="5"/>
        <v>0</v>
      </c>
      <c r="N116" s="56"/>
      <c r="O116" s="56"/>
      <c r="P116" s="56"/>
    </row>
    <row r="117" spans="1:16" x14ac:dyDescent="0.25">
      <c r="A117" s="78"/>
      <c r="B117" s="143" t="s">
        <v>489</v>
      </c>
      <c r="C117" s="22"/>
      <c r="D117" s="144" t="s">
        <v>397</v>
      </c>
      <c r="E117" s="82"/>
      <c r="F117" s="23"/>
      <c r="G117" s="23"/>
      <c r="H117" s="23"/>
      <c r="I117" s="82"/>
      <c r="J117" s="23"/>
      <c r="K117" s="23"/>
      <c r="L117" s="23"/>
      <c r="M117" s="82"/>
      <c r="N117" s="23"/>
      <c r="O117" s="23"/>
      <c r="P117" s="23"/>
    </row>
    <row r="118" spans="1:16" s="126" customFormat="1" ht="25.5" x14ac:dyDescent="0.25">
      <c r="A118" s="156"/>
      <c r="B118" s="160" t="s">
        <v>691</v>
      </c>
      <c r="C118" s="124" t="s">
        <v>6</v>
      </c>
      <c r="D118" s="161"/>
      <c r="E118" s="82">
        <f>SUM(F118,G118,H118)</f>
        <v>4800000</v>
      </c>
      <c r="F118" s="61">
        <v>4800000</v>
      </c>
      <c r="G118" s="56"/>
      <c r="H118" s="56"/>
      <c r="I118" s="82">
        <f t="shared" si="4"/>
        <v>6128000</v>
      </c>
      <c r="J118" s="61">
        <v>6128000</v>
      </c>
      <c r="K118" s="56"/>
      <c r="L118" s="56"/>
      <c r="M118" s="82">
        <f t="shared" si="5"/>
        <v>6193000</v>
      </c>
      <c r="N118" s="61">
        <v>6193000</v>
      </c>
      <c r="O118" s="56"/>
      <c r="P118" s="56"/>
    </row>
    <row r="119" spans="1:16" x14ac:dyDescent="0.25">
      <c r="A119" s="78"/>
      <c r="B119" s="145" t="s">
        <v>492</v>
      </c>
      <c r="C119" s="22"/>
      <c r="D119" s="146" t="s">
        <v>400</v>
      </c>
      <c r="E119" s="82"/>
      <c r="F119" s="23"/>
      <c r="G119" s="23"/>
      <c r="H119" s="23"/>
      <c r="I119" s="82"/>
      <c r="J119" s="23"/>
      <c r="K119" s="23"/>
      <c r="L119" s="23"/>
      <c r="M119" s="82"/>
      <c r="N119" s="23"/>
      <c r="O119" s="23"/>
      <c r="P119" s="23"/>
    </row>
    <row r="120" spans="1:16" s="126" customFormat="1" ht="25.5" x14ac:dyDescent="0.2">
      <c r="A120" s="156"/>
      <c r="B120" s="151" t="s">
        <v>647</v>
      </c>
      <c r="C120" s="124" t="s">
        <v>649</v>
      </c>
      <c r="D120" s="162"/>
      <c r="E120" s="82">
        <f t="shared" si="3"/>
        <v>0</v>
      </c>
      <c r="F120" s="56"/>
      <c r="G120" s="56"/>
      <c r="H120" s="56"/>
      <c r="I120" s="82">
        <f t="shared" si="4"/>
        <v>0</v>
      </c>
      <c r="J120" s="56"/>
      <c r="K120" s="56"/>
      <c r="L120" s="56"/>
      <c r="M120" s="82">
        <f t="shared" si="5"/>
        <v>0</v>
      </c>
      <c r="N120" s="56"/>
      <c r="O120" s="56"/>
      <c r="P120" s="56"/>
    </row>
    <row r="121" spans="1:16" x14ac:dyDescent="0.25">
      <c r="A121" s="78"/>
      <c r="B121" s="145" t="s">
        <v>499</v>
      </c>
      <c r="C121" s="22"/>
      <c r="D121" s="146" t="s">
        <v>407</v>
      </c>
      <c r="E121" s="82"/>
      <c r="F121" s="23"/>
      <c r="G121" s="23"/>
      <c r="H121" s="23"/>
      <c r="I121" s="82"/>
      <c r="J121" s="23"/>
      <c r="K121" s="23"/>
      <c r="L121" s="23"/>
      <c r="M121" s="82"/>
      <c r="N121" s="23"/>
      <c r="O121" s="23"/>
      <c r="P121" s="23"/>
    </row>
    <row r="122" spans="1:16" s="126" customFormat="1" ht="25.5" x14ac:dyDescent="0.2">
      <c r="A122" s="156"/>
      <c r="B122" s="151" t="s">
        <v>647</v>
      </c>
      <c r="C122" s="124" t="s">
        <v>649</v>
      </c>
      <c r="D122" s="162"/>
      <c r="E122" s="82">
        <f t="shared" si="3"/>
        <v>0</v>
      </c>
      <c r="F122" s="56"/>
      <c r="G122" s="56"/>
      <c r="H122" s="56"/>
      <c r="I122" s="82">
        <f t="shared" si="4"/>
        <v>0</v>
      </c>
      <c r="J122" s="56"/>
      <c r="K122" s="56"/>
      <c r="L122" s="56"/>
      <c r="M122" s="82">
        <f t="shared" si="5"/>
        <v>0</v>
      </c>
      <c r="N122" s="56"/>
      <c r="O122" s="56"/>
      <c r="P122" s="56"/>
    </row>
    <row r="123" spans="1:16" x14ac:dyDescent="0.25">
      <c r="A123" s="78"/>
      <c r="B123" s="145" t="s">
        <v>504</v>
      </c>
      <c r="C123" s="22"/>
      <c r="D123" s="146" t="s">
        <v>412</v>
      </c>
      <c r="E123" s="82"/>
      <c r="F123" s="23"/>
      <c r="G123" s="23"/>
      <c r="H123" s="23"/>
      <c r="I123" s="82"/>
      <c r="J123" s="23"/>
      <c r="K123" s="23"/>
      <c r="L123" s="23"/>
      <c r="M123" s="82"/>
      <c r="N123" s="23"/>
      <c r="O123" s="23"/>
      <c r="P123" s="23"/>
    </row>
    <row r="124" spans="1:16" s="126" customFormat="1" ht="25.5" x14ac:dyDescent="0.2">
      <c r="A124" s="156"/>
      <c r="B124" s="151" t="s">
        <v>647</v>
      </c>
      <c r="C124" s="124" t="s">
        <v>649</v>
      </c>
      <c r="D124" s="162"/>
      <c r="E124" s="82">
        <f t="shared" si="3"/>
        <v>0</v>
      </c>
      <c r="F124" s="56"/>
      <c r="G124" s="56"/>
      <c r="H124" s="56"/>
      <c r="I124" s="82">
        <f t="shared" si="4"/>
        <v>0</v>
      </c>
      <c r="J124" s="56"/>
      <c r="K124" s="56"/>
      <c r="L124" s="56"/>
      <c r="M124" s="82">
        <f t="shared" si="5"/>
        <v>0</v>
      </c>
      <c r="N124" s="56"/>
      <c r="O124" s="56"/>
      <c r="P124" s="56"/>
    </row>
    <row r="125" spans="1:16" s="72" customFormat="1" x14ac:dyDescent="0.25">
      <c r="A125" s="79" t="s">
        <v>669</v>
      </c>
      <c r="B125" s="120" t="s">
        <v>645</v>
      </c>
      <c r="C125" s="73"/>
      <c r="D125" s="142"/>
      <c r="E125" s="118"/>
      <c r="F125" s="74"/>
      <c r="G125" s="74"/>
      <c r="H125" s="74"/>
      <c r="I125" s="118"/>
      <c r="J125" s="74"/>
      <c r="K125" s="74"/>
      <c r="L125" s="74"/>
      <c r="M125" s="118"/>
      <c r="N125" s="74"/>
      <c r="O125" s="74"/>
      <c r="P125" s="74"/>
    </row>
    <row r="126" spans="1:16" x14ac:dyDescent="0.25">
      <c r="A126" s="78"/>
      <c r="B126" s="143" t="s">
        <v>514</v>
      </c>
      <c r="C126" s="22"/>
      <c r="D126" s="144" t="s">
        <v>422</v>
      </c>
      <c r="E126" s="82"/>
      <c r="F126" s="23"/>
      <c r="G126" s="23"/>
      <c r="H126" s="23"/>
      <c r="I126" s="82"/>
      <c r="J126" s="23"/>
      <c r="K126" s="23"/>
      <c r="L126" s="23"/>
      <c r="M126" s="82"/>
      <c r="N126" s="23"/>
      <c r="O126" s="23"/>
      <c r="P126" s="23"/>
    </row>
    <row r="127" spans="1:16" s="126" customFormat="1" ht="25.5" x14ac:dyDescent="0.2">
      <c r="A127" s="156"/>
      <c r="B127" s="160" t="s">
        <v>647</v>
      </c>
      <c r="C127" s="124" t="s">
        <v>649</v>
      </c>
      <c r="D127" s="161"/>
      <c r="E127" s="82">
        <f t="shared" si="3"/>
        <v>0</v>
      </c>
      <c r="F127" s="56"/>
      <c r="G127" s="56"/>
      <c r="H127" s="56"/>
      <c r="I127" s="82">
        <f t="shared" si="4"/>
        <v>0</v>
      </c>
      <c r="J127" s="56"/>
      <c r="K127" s="56"/>
      <c r="L127" s="56"/>
      <c r="M127" s="82">
        <f t="shared" si="5"/>
        <v>0</v>
      </c>
      <c r="N127" s="56"/>
      <c r="O127" s="56"/>
      <c r="P127" s="56"/>
    </row>
    <row r="128" spans="1:16" x14ac:dyDescent="0.25">
      <c r="A128" s="78"/>
      <c r="B128" s="145" t="s">
        <v>524</v>
      </c>
      <c r="C128" s="22"/>
      <c r="D128" s="146" t="s">
        <v>432</v>
      </c>
      <c r="E128" s="82"/>
      <c r="F128" s="23"/>
      <c r="G128" s="23"/>
      <c r="H128" s="23"/>
      <c r="I128" s="82"/>
      <c r="J128" s="23"/>
      <c r="K128" s="23"/>
      <c r="L128" s="23"/>
      <c r="M128" s="82"/>
      <c r="N128" s="23"/>
      <c r="O128" s="23"/>
      <c r="P128" s="23"/>
    </row>
    <row r="129" spans="1:16" s="126" customFormat="1" ht="25.5" x14ac:dyDescent="0.2">
      <c r="A129" s="156"/>
      <c r="B129" s="160" t="s">
        <v>647</v>
      </c>
      <c r="C129" s="124" t="s">
        <v>649</v>
      </c>
      <c r="D129" s="161"/>
      <c r="E129" s="82">
        <f t="shared" si="3"/>
        <v>0</v>
      </c>
      <c r="F129" s="56"/>
      <c r="G129" s="56"/>
      <c r="H129" s="56"/>
      <c r="I129" s="82">
        <f t="shared" si="4"/>
        <v>0</v>
      </c>
      <c r="J129" s="56"/>
      <c r="K129" s="56"/>
      <c r="L129" s="56"/>
      <c r="M129" s="82">
        <f t="shared" si="5"/>
        <v>0</v>
      </c>
      <c r="N129" s="56"/>
      <c r="O129" s="56"/>
      <c r="P129" s="56"/>
    </row>
    <row r="130" spans="1:16" ht="24" x14ac:dyDescent="0.25">
      <c r="A130" s="78"/>
      <c r="B130" s="52" t="s">
        <v>527</v>
      </c>
      <c r="C130" s="22" t="s">
        <v>649</v>
      </c>
      <c r="D130" s="91" t="s">
        <v>435</v>
      </c>
      <c r="E130" s="82">
        <f t="shared" si="3"/>
        <v>0</v>
      </c>
      <c r="F130" s="23"/>
      <c r="G130" s="23"/>
      <c r="H130" s="23"/>
      <c r="I130" s="82">
        <f t="shared" si="4"/>
        <v>0</v>
      </c>
      <c r="J130" s="23"/>
      <c r="K130" s="23"/>
      <c r="L130" s="23"/>
      <c r="M130" s="82">
        <f t="shared" si="5"/>
        <v>0</v>
      </c>
      <c r="N130" s="23"/>
      <c r="O130" s="23"/>
      <c r="P130" s="23"/>
    </row>
    <row r="131" spans="1:16" s="72" customFormat="1" x14ac:dyDescent="0.25">
      <c r="A131" s="79" t="s">
        <v>670</v>
      </c>
      <c r="B131" s="147" t="s">
        <v>528</v>
      </c>
      <c r="C131" s="73"/>
      <c r="D131" s="148"/>
      <c r="E131" s="118"/>
      <c r="F131" s="74"/>
      <c r="G131" s="74"/>
      <c r="H131" s="74"/>
      <c r="I131" s="118"/>
      <c r="J131" s="74"/>
      <c r="K131" s="74"/>
      <c r="L131" s="74"/>
      <c r="M131" s="118"/>
      <c r="N131" s="74"/>
      <c r="O131" s="74"/>
      <c r="P131" s="74"/>
    </row>
    <row r="132" spans="1:16" x14ac:dyDescent="0.25">
      <c r="A132" s="80"/>
      <c r="B132" s="145" t="s">
        <v>529</v>
      </c>
      <c r="C132" s="22"/>
      <c r="D132" s="146" t="s">
        <v>437</v>
      </c>
      <c r="E132" s="82"/>
      <c r="F132" s="23"/>
      <c r="G132" s="23"/>
      <c r="H132" s="23"/>
      <c r="I132" s="82"/>
      <c r="J132" s="23"/>
      <c r="K132" s="23"/>
      <c r="L132" s="23"/>
      <c r="M132" s="82"/>
      <c r="N132" s="23"/>
      <c r="O132" s="23"/>
      <c r="P132" s="23"/>
    </row>
    <row r="133" spans="1:16" s="126" customFormat="1" x14ac:dyDescent="0.2">
      <c r="A133" s="156"/>
      <c r="B133" s="160" t="s">
        <v>690</v>
      </c>
      <c r="C133" s="124" t="s">
        <v>619</v>
      </c>
      <c r="D133" s="161"/>
      <c r="E133" s="82">
        <f t="shared" si="3"/>
        <v>1800000</v>
      </c>
      <c r="F133" s="178">
        <v>1800000</v>
      </c>
      <c r="G133" s="56"/>
      <c r="H133" s="56"/>
      <c r="I133" s="82">
        <f t="shared" si="4"/>
        <v>1800000</v>
      </c>
      <c r="J133" s="178">
        <v>1800000</v>
      </c>
      <c r="K133" s="56"/>
      <c r="L133" s="56"/>
      <c r="M133" s="82">
        <f t="shared" si="5"/>
        <v>1800000</v>
      </c>
      <c r="N133" s="178">
        <v>1800000</v>
      </c>
      <c r="O133" s="56"/>
      <c r="P133" s="56"/>
    </row>
    <row r="134" spans="1:16" x14ac:dyDescent="0.25">
      <c r="A134" s="78"/>
      <c r="B134" s="145" t="s">
        <v>537</v>
      </c>
      <c r="C134" s="22"/>
      <c r="D134" s="146" t="s">
        <v>445</v>
      </c>
      <c r="E134" s="82"/>
      <c r="F134" s="23"/>
      <c r="G134" s="23"/>
      <c r="H134" s="23"/>
      <c r="I134" s="82"/>
      <c r="J134" s="23"/>
      <c r="K134" s="23"/>
      <c r="L134" s="23"/>
      <c r="M134" s="82"/>
      <c r="N134" s="23"/>
      <c r="O134" s="23"/>
      <c r="P134" s="23"/>
    </row>
    <row r="135" spans="1:16" s="126" customFormat="1" ht="25.5" x14ac:dyDescent="0.2">
      <c r="A135" s="156"/>
      <c r="B135" s="160" t="s">
        <v>647</v>
      </c>
      <c r="C135" s="124" t="s">
        <v>649</v>
      </c>
      <c r="D135" s="161"/>
      <c r="E135" s="82">
        <f t="shared" si="3"/>
        <v>0</v>
      </c>
      <c r="F135" s="56"/>
      <c r="G135" s="56"/>
      <c r="H135" s="56"/>
      <c r="I135" s="82">
        <f t="shared" si="4"/>
        <v>0</v>
      </c>
      <c r="J135" s="56"/>
      <c r="K135" s="56"/>
      <c r="L135" s="56"/>
      <c r="M135" s="82">
        <f t="shared" si="5"/>
        <v>0</v>
      </c>
      <c r="N135" s="56"/>
      <c r="O135" s="56"/>
      <c r="P135" s="56"/>
    </row>
    <row r="136" spans="1:16" s="72" customFormat="1" x14ac:dyDescent="0.25">
      <c r="A136" s="79" t="s">
        <v>671</v>
      </c>
      <c r="B136" s="120" t="s">
        <v>646</v>
      </c>
      <c r="C136" s="73"/>
      <c r="D136" s="142"/>
      <c r="E136" s="118"/>
      <c r="F136" s="74"/>
      <c r="G136" s="74"/>
      <c r="H136" s="74"/>
      <c r="I136" s="118"/>
      <c r="J136" s="74"/>
      <c r="K136" s="74"/>
      <c r="L136" s="74"/>
      <c r="M136" s="118"/>
      <c r="N136" s="74"/>
      <c r="O136" s="74"/>
      <c r="P136" s="74"/>
    </row>
    <row r="137" spans="1:16" x14ac:dyDescent="0.25">
      <c r="A137" s="78"/>
      <c r="B137" s="145" t="s">
        <v>541</v>
      </c>
      <c r="C137" s="22"/>
      <c r="D137" s="146" t="s">
        <v>449</v>
      </c>
      <c r="E137" s="82"/>
      <c r="F137" s="23"/>
      <c r="G137" s="23"/>
      <c r="H137" s="23"/>
      <c r="I137" s="82"/>
      <c r="J137" s="23"/>
      <c r="K137" s="23"/>
      <c r="L137" s="23"/>
      <c r="M137" s="82"/>
      <c r="N137" s="23"/>
      <c r="O137" s="23"/>
      <c r="P137" s="23"/>
    </row>
    <row r="138" spans="1:16" s="126" customFormat="1" ht="25.5" x14ac:dyDescent="0.2">
      <c r="A138" s="156"/>
      <c r="B138" s="132" t="s">
        <v>647</v>
      </c>
      <c r="C138" s="124" t="s">
        <v>649</v>
      </c>
      <c r="D138" s="156"/>
      <c r="E138" s="82">
        <f t="shared" ref="E138:E161" si="7">SUM(F138,G138,H138)</f>
        <v>0</v>
      </c>
      <c r="F138" s="56"/>
      <c r="G138" s="56"/>
      <c r="H138" s="56"/>
      <c r="I138" s="82">
        <f t="shared" ref="I138:I161" si="8">SUM(J138,K138,L138)</f>
        <v>0</v>
      </c>
      <c r="J138" s="56"/>
      <c r="K138" s="56"/>
      <c r="L138" s="56"/>
      <c r="M138" s="82">
        <f t="shared" ref="M138:M161" si="9">SUM(N138,O138,P138)</f>
        <v>0</v>
      </c>
      <c r="N138" s="56"/>
      <c r="O138" s="56"/>
      <c r="P138" s="56"/>
    </row>
    <row r="139" spans="1:16" x14ac:dyDescent="0.25">
      <c r="A139" s="78"/>
      <c r="B139" s="145" t="s">
        <v>546</v>
      </c>
      <c r="C139" s="22"/>
      <c r="D139" s="146" t="s">
        <v>454</v>
      </c>
      <c r="E139" s="82"/>
      <c r="F139" s="23"/>
      <c r="G139" s="23"/>
      <c r="H139" s="23"/>
      <c r="I139" s="82"/>
      <c r="J139" s="23"/>
      <c r="K139" s="23"/>
      <c r="L139" s="23"/>
      <c r="M139" s="82"/>
      <c r="N139" s="23"/>
      <c r="O139" s="23"/>
      <c r="P139" s="23"/>
    </row>
    <row r="140" spans="1:16" s="126" customFormat="1" ht="25.5" x14ac:dyDescent="0.2">
      <c r="A140" s="122"/>
      <c r="B140" s="132" t="s">
        <v>647</v>
      </c>
      <c r="C140" s="124" t="s">
        <v>649</v>
      </c>
      <c r="D140" s="156"/>
      <c r="E140" s="82">
        <f t="shared" si="7"/>
        <v>0</v>
      </c>
      <c r="F140" s="56"/>
      <c r="G140" s="56"/>
      <c r="H140" s="56"/>
      <c r="I140" s="82">
        <f t="shared" si="8"/>
        <v>0</v>
      </c>
      <c r="J140" s="56"/>
      <c r="K140" s="56"/>
      <c r="L140" s="56"/>
      <c r="M140" s="82">
        <f t="shared" si="9"/>
        <v>0</v>
      </c>
      <c r="N140" s="56"/>
      <c r="O140" s="56"/>
      <c r="P140" s="56"/>
    </row>
    <row r="141" spans="1:16" x14ac:dyDescent="0.25">
      <c r="A141" s="78"/>
      <c r="B141" s="145" t="s">
        <v>548</v>
      </c>
      <c r="C141" s="22"/>
      <c r="D141" s="146" t="s">
        <v>456</v>
      </c>
      <c r="E141" s="82"/>
      <c r="F141" s="23"/>
      <c r="G141" s="23"/>
      <c r="H141" s="23"/>
      <c r="I141" s="82"/>
      <c r="J141" s="23"/>
      <c r="K141" s="23"/>
      <c r="L141" s="23"/>
      <c r="M141" s="82"/>
      <c r="N141" s="23"/>
      <c r="O141" s="23"/>
      <c r="P141" s="23"/>
    </row>
    <row r="142" spans="1:16" s="126" customFormat="1" ht="25.5" x14ac:dyDescent="0.2">
      <c r="A142" s="156"/>
      <c r="B142" s="132" t="s">
        <v>647</v>
      </c>
      <c r="C142" s="124" t="s">
        <v>649</v>
      </c>
      <c r="D142" s="156"/>
      <c r="E142" s="82">
        <f t="shared" si="7"/>
        <v>0</v>
      </c>
      <c r="F142" s="56"/>
      <c r="G142" s="56"/>
      <c r="H142" s="56"/>
      <c r="I142" s="82">
        <f t="shared" si="8"/>
        <v>0</v>
      </c>
      <c r="J142" s="56"/>
      <c r="K142" s="56"/>
      <c r="L142" s="56"/>
      <c r="M142" s="82">
        <f t="shared" si="9"/>
        <v>0</v>
      </c>
      <c r="N142" s="56"/>
      <c r="O142" s="56"/>
      <c r="P142" s="56"/>
    </row>
    <row r="143" spans="1:16" s="72" customFormat="1" ht="30" x14ac:dyDescent="0.25">
      <c r="A143" s="79" t="s">
        <v>672</v>
      </c>
      <c r="B143" s="147" t="s">
        <v>550</v>
      </c>
      <c r="C143" s="73"/>
      <c r="D143" s="148"/>
      <c r="E143" s="118"/>
      <c r="F143" s="74"/>
      <c r="G143" s="74"/>
      <c r="H143" s="74"/>
      <c r="I143" s="118"/>
      <c r="J143" s="74"/>
      <c r="K143" s="74"/>
      <c r="L143" s="74"/>
      <c r="M143" s="118"/>
      <c r="N143" s="74"/>
      <c r="O143" s="74"/>
      <c r="P143" s="74"/>
    </row>
    <row r="144" spans="1:16" s="138" customFormat="1" ht="24" x14ac:dyDescent="0.25">
      <c r="A144" s="155"/>
      <c r="B144" s="158" t="s">
        <v>548</v>
      </c>
      <c r="C144" s="153" t="s">
        <v>649</v>
      </c>
      <c r="D144" s="163" t="s">
        <v>456</v>
      </c>
      <c r="E144" s="82">
        <f t="shared" si="7"/>
        <v>0</v>
      </c>
      <c r="F144" s="24"/>
      <c r="G144" s="24"/>
      <c r="H144" s="24"/>
      <c r="I144" s="82">
        <f t="shared" si="8"/>
        <v>0</v>
      </c>
      <c r="J144" s="24"/>
      <c r="K144" s="24"/>
      <c r="L144" s="24"/>
      <c r="M144" s="82">
        <f t="shared" si="9"/>
        <v>0</v>
      </c>
      <c r="N144" s="24"/>
      <c r="O144" s="24"/>
      <c r="P144" s="24"/>
    </row>
    <row r="145" spans="1:16" x14ac:dyDescent="0.25">
      <c r="A145" s="78"/>
      <c r="B145" s="145" t="s">
        <v>551</v>
      </c>
      <c r="C145" s="22"/>
      <c r="D145" s="146" t="s">
        <v>459</v>
      </c>
      <c r="E145" s="82"/>
      <c r="F145" s="23"/>
      <c r="G145" s="23"/>
      <c r="H145" s="23"/>
      <c r="I145" s="82"/>
      <c r="J145" s="23"/>
      <c r="K145" s="23"/>
      <c r="L145" s="23"/>
      <c r="M145" s="82"/>
      <c r="N145" s="23"/>
      <c r="O145" s="23"/>
      <c r="P145" s="23"/>
    </row>
    <row r="146" spans="1:16" s="126" customFormat="1" ht="25.5" x14ac:dyDescent="0.2">
      <c r="A146" s="122"/>
      <c r="B146" s="132" t="s">
        <v>647</v>
      </c>
      <c r="C146" s="124" t="s">
        <v>649</v>
      </c>
      <c r="D146" s="156"/>
      <c r="E146" s="82">
        <f t="shared" si="7"/>
        <v>0</v>
      </c>
      <c r="F146" s="56"/>
      <c r="G146" s="56"/>
      <c r="H146" s="56"/>
      <c r="I146" s="82">
        <f t="shared" si="8"/>
        <v>0</v>
      </c>
      <c r="J146" s="56"/>
      <c r="K146" s="56"/>
      <c r="L146" s="56"/>
      <c r="M146" s="82">
        <f t="shared" si="9"/>
        <v>0</v>
      </c>
      <c r="N146" s="56"/>
      <c r="O146" s="56"/>
      <c r="P146" s="56"/>
    </row>
    <row r="147" spans="1:16" s="72" customFormat="1" x14ac:dyDescent="0.25">
      <c r="A147" s="81" t="s">
        <v>673</v>
      </c>
      <c r="B147" s="147" t="s">
        <v>553</v>
      </c>
      <c r="C147" s="73"/>
      <c r="D147" s="148"/>
      <c r="E147" s="118"/>
      <c r="F147" s="74"/>
      <c r="G147" s="74"/>
      <c r="H147" s="74"/>
      <c r="I147" s="118"/>
      <c r="J147" s="74"/>
      <c r="K147" s="74"/>
      <c r="L147" s="74"/>
      <c r="M147" s="118"/>
      <c r="N147" s="74"/>
      <c r="O147" s="74"/>
      <c r="P147" s="74"/>
    </row>
    <row r="148" spans="1:16" s="138" customFormat="1" ht="24" x14ac:dyDescent="0.25">
      <c r="A148" s="164"/>
      <c r="B148" s="158" t="s">
        <v>554</v>
      </c>
      <c r="C148" s="153" t="s">
        <v>649</v>
      </c>
      <c r="D148" s="163" t="s">
        <v>462</v>
      </c>
      <c r="E148" s="82">
        <f t="shared" si="7"/>
        <v>0</v>
      </c>
      <c r="F148" s="24"/>
      <c r="G148" s="24"/>
      <c r="H148" s="24"/>
      <c r="I148" s="82">
        <f t="shared" si="8"/>
        <v>0</v>
      </c>
      <c r="J148" s="24"/>
      <c r="K148" s="24"/>
      <c r="L148" s="24"/>
      <c r="M148" s="82">
        <f t="shared" si="9"/>
        <v>0</v>
      </c>
      <c r="N148" s="24"/>
      <c r="O148" s="24"/>
      <c r="P148" s="24"/>
    </row>
    <row r="149" spans="1:16" s="138" customFormat="1" ht="24" x14ac:dyDescent="0.25">
      <c r="A149" s="164"/>
      <c r="B149" s="158" t="s">
        <v>555</v>
      </c>
      <c r="C149" s="153" t="s">
        <v>649</v>
      </c>
      <c r="D149" s="163" t="s">
        <v>463</v>
      </c>
      <c r="E149" s="82">
        <f t="shared" si="7"/>
        <v>0</v>
      </c>
      <c r="F149" s="24"/>
      <c r="G149" s="24"/>
      <c r="H149" s="24"/>
      <c r="I149" s="82">
        <f t="shared" si="8"/>
        <v>0</v>
      </c>
      <c r="J149" s="24"/>
      <c r="K149" s="24"/>
      <c r="L149" s="24"/>
      <c r="M149" s="82">
        <f t="shared" si="9"/>
        <v>0</v>
      </c>
      <c r="N149" s="24"/>
      <c r="O149" s="24"/>
      <c r="P149" s="24"/>
    </row>
    <row r="150" spans="1:16" s="72" customFormat="1" x14ac:dyDescent="0.25">
      <c r="A150" s="81" t="s">
        <v>674</v>
      </c>
      <c r="B150" s="147" t="s">
        <v>556</v>
      </c>
      <c r="C150" s="73"/>
      <c r="D150" s="148"/>
      <c r="E150" s="118"/>
      <c r="F150" s="74"/>
      <c r="G150" s="74"/>
      <c r="H150" s="74"/>
      <c r="I150" s="118"/>
      <c r="J150" s="74"/>
      <c r="K150" s="74"/>
      <c r="L150" s="74"/>
      <c r="M150" s="118"/>
      <c r="N150" s="74"/>
      <c r="O150" s="74"/>
      <c r="P150" s="74"/>
    </row>
    <row r="151" spans="1:16" s="138" customFormat="1" ht="24" x14ac:dyDescent="0.25">
      <c r="A151" s="164"/>
      <c r="B151" s="158" t="s">
        <v>557</v>
      </c>
      <c r="C151" s="153" t="s">
        <v>649</v>
      </c>
      <c r="D151" s="163" t="s">
        <v>465</v>
      </c>
      <c r="E151" s="82">
        <f t="shared" si="7"/>
        <v>0</v>
      </c>
      <c r="F151" s="24"/>
      <c r="G151" s="24"/>
      <c r="H151" s="24"/>
      <c r="I151" s="82">
        <f t="shared" si="8"/>
        <v>0</v>
      </c>
      <c r="J151" s="24"/>
      <c r="K151" s="24"/>
      <c r="L151" s="24"/>
      <c r="M151" s="82">
        <f t="shared" si="9"/>
        <v>0</v>
      </c>
      <c r="N151" s="24"/>
      <c r="O151" s="24"/>
      <c r="P151" s="24"/>
    </row>
    <row r="152" spans="1:16" s="138" customFormat="1" ht="24" x14ac:dyDescent="0.25">
      <c r="A152" s="164"/>
      <c r="B152" s="158" t="s">
        <v>558</v>
      </c>
      <c r="C152" s="153" t="s">
        <v>649</v>
      </c>
      <c r="D152" s="163" t="s">
        <v>466</v>
      </c>
      <c r="E152" s="82">
        <f t="shared" si="7"/>
        <v>0</v>
      </c>
      <c r="F152" s="24"/>
      <c r="G152" s="24"/>
      <c r="H152" s="24"/>
      <c r="I152" s="82">
        <f t="shared" si="8"/>
        <v>0</v>
      </c>
      <c r="J152" s="24"/>
      <c r="K152" s="24"/>
      <c r="L152" s="24"/>
      <c r="M152" s="82">
        <f t="shared" si="9"/>
        <v>0</v>
      </c>
      <c r="N152" s="24"/>
      <c r="O152" s="24"/>
      <c r="P152" s="24"/>
    </row>
    <row r="153" spans="1:16" s="72" customFormat="1" ht="30" x14ac:dyDescent="0.25">
      <c r="A153" s="81" t="s">
        <v>675</v>
      </c>
      <c r="B153" s="147" t="s">
        <v>559</v>
      </c>
      <c r="C153" s="73"/>
      <c r="D153" s="148" t="s">
        <v>467</v>
      </c>
      <c r="E153" s="118"/>
      <c r="F153" s="74"/>
      <c r="G153" s="74"/>
      <c r="H153" s="74"/>
      <c r="I153" s="118"/>
      <c r="J153" s="74"/>
      <c r="K153" s="74"/>
      <c r="L153" s="74"/>
      <c r="M153" s="118"/>
      <c r="N153" s="74"/>
      <c r="O153" s="74"/>
      <c r="P153" s="74"/>
    </row>
    <row r="154" spans="1:16" s="138" customFormat="1" ht="24" x14ac:dyDescent="0.25">
      <c r="A154" s="164"/>
      <c r="B154" s="158" t="s">
        <v>560</v>
      </c>
      <c r="C154" s="153" t="s">
        <v>649</v>
      </c>
      <c r="D154" s="163" t="s">
        <v>468</v>
      </c>
      <c r="E154" s="82">
        <f t="shared" si="7"/>
        <v>0</v>
      </c>
      <c r="F154" s="24"/>
      <c r="G154" s="24"/>
      <c r="H154" s="24"/>
      <c r="I154" s="82">
        <f t="shared" si="8"/>
        <v>0</v>
      </c>
      <c r="J154" s="24"/>
      <c r="K154" s="24"/>
      <c r="L154" s="24"/>
      <c r="M154" s="82">
        <f t="shared" si="9"/>
        <v>0</v>
      </c>
      <c r="N154" s="24"/>
      <c r="O154" s="24"/>
      <c r="P154" s="24"/>
    </row>
    <row r="155" spans="1:16" s="138" customFormat="1" ht="24" x14ac:dyDescent="0.25">
      <c r="A155" s="164"/>
      <c r="B155" s="158" t="s">
        <v>561</v>
      </c>
      <c r="C155" s="153" t="s">
        <v>649</v>
      </c>
      <c r="D155" s="163" t="s">
        <v>469</v>
      </c>
      <c r="E155" s="82">
        <f t="shared" si="7"/>
        <v>0</v>
      </c>
      <c r="F155" s="24"/>
      <c r="G155" s="24"/>
      <c r="H155" s="24"/>
      <c r="I155" s="82">
        <f t="shared" si="8"/>
        <v>0</v>
      </c>
      <c r="J155" s="24"/>
      <c r="K155" s="24"/>
      <c r="L155" s="24"/>
      <c r="M155" s="82">
        <f t="shared" si="9"/>
        <v>0</v>
      </c>
      <c r="N155" s="24"/>
      <c r="O155" s="24"/>
      <c r="P155" s="24"/>
    </row>
    <row r="156" spans="1:16" ht="24" x14ac:dyDescent="0.25">
      <c r="A156" s="62"/>
      <c r="B156" s="62" t="s">
        <v>602</v>
      </c>
      <c r="C156" s="22" t="s">
        <v>649</v>
      </c>
      <c r="D156" s="57"/>
      <c r="E156" s="82">
        <f t="shared" si="7"/>
        <v>0</v>
      </c>
      <c r="F156" s="23"/>
      <c r="G156" s="23"/>
      <c r="H156" s="23"/>
      <c r="I156" s="82">
        <f t="shared" si="8"/>
        <v>0</v>
      </c>
      <c r="J156" s="23"/>
      <c r="K156" s="23"/>
      <c r="L156" s="23"/>
      <c r="M156" s="82">
        <f t="shared" si="9"/>
        <v>0</v>
      </c>
      <c r="N156" s="23"/>
      <c r="O156" s="23"/>
      <c r="P156" s="23"/>
    </row>
    <row r="157" spans="1:16" s="117" customFormat="1" ht="28.5" x14ac:dyDescent="0.25">
      <c r="A157" s="112" t="s">
        <v>677</v>
      </c>
      <c r="B157" s="113" t="s">
        <v>676</v>
      </c>
      <c r="C157" s="114"/>
      <c r="D157" s="115"/>
      <c r="E157" s="105"/>
      <c r="F157" s="116"/>
      <c r="G157" s="116"/>
      <c r="H157" s="116"/>
      <c r="I157" s="105"/>
      <c r="J157" s="116"/>
      <c r="K157" s="116"/>
      <c r="L157" s="116"/>
      <c r="M157" s="105"/>
      <c r="N157" s="116"/>
      <c r="O157" s="116"/>
      <c r="P157" s="116"/>
    </row>
    <row r="158" spans="1:16" s="168" customFormat="1" ht="30" x14ac:dyDescent="0.25">
      <c r="A158" s="165" t="s">
        <v>680</v>
      </c>
      <c r="B158" s="96" t="s">
        <v>603</v>
      </c>
      <c r="C158" s="166" t="s">
        <v>619</v>
      </c>
      <c r="D158" s="167"/>
      <c r="E158" s="118">
        <f>SUM(E159:E160)</f>
        <v>12915000</v>
      </c>
      <c r="F158" s="118">
        <f>SUM(F159:F160)</f>
        <v>12915000</v>
      </c>
      <c r="G158" s="118"/>
      <c r="H158" s="118"/>
      <c r="I158" s="118">
        <f t="shared" ref="I158:N158" si="10">SUM(I159:I160)</f>
        <v>14051000</v>
      </c>
      <c r="J158" s="118">
        <f t="shared" si="10"/>
        <v>14051000</v>
      </c>
      <c r="K158" s="118"/>
      <c r="L158" s="118"/>
      <c r="M158" s="118">
        <f t="shared" si="10"/>
        <v>14051000</v>
      </c>
      <c r="N158" s="118">
        <f t="shared" si="10"/>
        <v>14051000</v>
      </c>
      <c r="O158" s="75"/>
      <c r="P158" s="75"/>
    </row>
    <row r="159" spans="1:16" s="172" customFormat="1" x14ac:dyDescent="0.25">
      <c r="A159" s="169"/>
      <c r="B159" s="177" t="s">
        <v>688</v>
      </c>
      <c r="C159" s="170" t="s">
        <v>619</v>
      </c>
      <c r="D159" s="171"/>
      <c r="E159" s="82">
        <f t="shared" si="7"/>
        <v>4650000</v>
      </c>
      <c r="F159" s="24">
        <v>4650000</v>
      </c>
      <c r="G159" s="24"/>
      <c r="H159" s="24"/>
      <c r="I159" s="82">
        <f t="shared" si="8"/>
        <v>4650000</v>
      </c>
      <c r="J159" s="24">
        <v>4650000</v>
      </c>
      <c r="K159" s="24"/>
      <c r="L159" s="24"/>
      <c r="M159" s="82">
        <f t="shared" si="9"/>
        <v>4650000</v>
      </c>
      <c r="N159" s="24">
        <v>4650000</v>
      </c>
      <c r="O159" s="24"/>
      <c r="P159" s="24"/>
    </row>
    <row r="160" spans="1:16" s="138" customFormat="1" x14ac:dyDescent="0.25">
      <c r="A160" s="173"/>
      <c r="B160" s="177" t="s">
        <v>689</v>
      </c>
      <c r="C160" s="153" t="s">
        <v>619</v>
      </c>
      <c r="D160" s="174"/>
      <c r="E160" s="82">
        <f t="shared" si="7"/>
        <v>8265000</v>
      </c>
      <c r="F160" s="24">
        <v>8265000</v>
      </c>
      <c r="G160" s="24"/>
      <c r="H160" s="24"/>
      <c r="I160" s="82">
        <f t="shared" si="8"/>
        <v>9401000</v>
      </c>
      <c r="J160" s="24">
        <v>9401000</v>
      </c>
      <c r="K160" s="24"/>
      <c r="L160" s="24"/>
      <c r="M160" s="82">
        <f t="shared" si="9"/>
        <v>9401000</v>
      </c>
      <c r="N160" s="24">
        <v>9401000</v>
      </c>
      <c r="O160" s="24"/>
      <c r="P160" s="24"/>
    </row>
    <row r="161" spans="1:33" s="138" customFormat="1" ht="24" x14ac:dyDescent="0.25">
      <c r="A161" s="173" t="s">
        <v>2</v>
      </c>
      <c r="B161" s="175"/>
      <c r="C161" s="153" t="s">
        <v>649</v>
      </c>
      <c r="D161" s="134"/>
      <c r="E161" s="82">
        <f t="shared" si="7"/>
        <v>0</v>
      </c>
      <c r="F161" s="24"/>
      <c r="G161" s="24"/>
      <c r="H161" s="24"/>
      <c r="I161" s="82">
        <f t="shared" si="8"/>
        <v>0</v>
      </c>
      <c r="J161" s="24"/>
      <c r="K161" s="24"/>
      <c r="L161" s="24"/>
      <c r="M161" s="82">
        <f t="shared" si="9"/>
        <v>0</v>
      </c>
      <c r="N161" s="24"/>
      <c r="O161" s="24"/>
      <c r="P161" s="24"/>
    </row>
    <row r="162" spans="1:33" x14ac:dyDescent="0.25">
      <c r="A162" s="97"/>
      <c r="B162" s="98"/>
      <c r="C162" s="99"/>
      <c r="D162" s="100"/>
      <c r="E162" s="54"/>
      <c r="F162" s="54"/>
      <c r="G162" s="54"/>
      <c r="H162" s="54"/>
      <c r="I162" s="54"/>
      <c r="J162" s="54"/>
      <c r="K162" s="54"/>
      <c r="L162" s="54"/>
      <c r="M162" s="55"/>
      <c r="N162" s="54"/>
      <c r="O162" s="54"/>
      <c r="P162" s="54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</row>
    <row r="163" spans="1:33" x14ac:dyDescent="0.25">
      <c r="A163" s="53"/>
      <c r="B163" s="53"/>
      <c r="C163" s="53"/>
      <c r="D163" s="92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</row>
    <row r="164" spans="1:33" x14ac:dyDescent="0.25">
      <c r="A164" s="53"/>
      <c r="B164" s="53"/>
      <c r="C164" s="53"/>
      <c r="D164" s="92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</row>
    <row r="165" spans="1:33" x14ac:dyDescent="0.25">
      <c r="B165" s="53"/>
      <c r="C165" s="53"/>
      <c r="D165" s="92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</row>
    <row r="166" spans="1:33" x14ac:dyDescent="0.25">
      <c r="B166" s="53"/>
      <c r="C166" s="53"/>
      <c r="D166" s="92"/>
      <c r="E166" s="55"/>
      <c r="F166" s="55"/>
      <c r="G166" s="55"/>
      <c r="H166" s="55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</row>
    <row r="167" spans="1:33" x14ac:dyDescent="0.25">
      <c r="B167" s="53"/>
      <c r="C167" s="53"/>
      <c r="D167" s="92"/>
      <c r="E167" s="55"/>
      <c r="F167" s="55"/>
      <c r="G167" s="55"/>
      <c r="H167" s="55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</row>
    <row r="168" spans="1:33" x14ac:dyDescent="0.25">
      <c r="B168" s="53"/>
      <c r="C168" s="53"/>
      <c r="D168" s="92"/>
      <c r="E168" s="55"/>
      <c r="F168" s="55"/>
      <c r="G168" s="55"/>
      <c r="H168" s="55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</row>
    <row r="169" spans="1:33" x14ac:dyDescent="0.25">
      <c r="B169" s="53"/>
      <c r="C169" s="53"/>
      <c r="D169" s="92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</row>
  </sheetData>
  <sheetProtection formatCells="0" formatColumns="0" formatRows="0" insertColumns="0" insertRows="0" insertHyperlinks="0" deleteColumns="0" deleteRows="0" selectLockedCells="1" sort="0" autoFilter="0" pivotTables="0"/>
  <autoFilter ref="A7:P161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70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647</v>
      </c>
    </row>
    <row r="2" spans="1:8" ht="30" customHeight="1" x14ac:dyDescent="0.25">
      <c r="A2" t="s">
        <v>20</v>
      </c>
      <c r="B2" s="18" t="s">
        <v>21</v>
      </c>
      <c r="D2" s="18" t="str">
        <f>CONCATENATE(A2," ",B2)</f>
        <v>30211000-1  Централен процесорен блок за обработка на информация</v>
      </c>
      <c r="H2" s="21" t="s">
        <v>649</v>
      </c>
    </row>
    <row r="3" spans="1:8" x14ac:dyDescent="0.25">
      <c r="A3" t="s">
        <v>22</v>
      </c>
      <c r="B3" s="18" t="s">
        <v>23</v>
      </c>
      <c r="D3" s="18" t="str">
        <f t="shared" ref="D3:D16" si="0">CONCATENATE(A3," ",B3)</f>
        <v>30212000-8  Хардуер за миникомпютри</v>
      </c>
      <c r="G3" t="s">
        <v>593</v>
      </c>
      <c r="H3" s="16" t="s">
        <v>618</v>
      </c>
    </row>
    <row r="4" spans="1:8" x14ac:dyDescent="0.25">
      <c r="A4" t="s">
        <v>24</v>
      </c>
      <c r="B4" s="18" t="s">
        <v>25</v>
      </c>
      <c r="D4" s="18" t="str">
        <f t="shared" si="0"/>
        <v>30213000-5  Персонални компютри</v>
      </c>
      <c r="G4" t="s">
        <v>594</v>
      </c>
      <c r="H4" s="17" t="s">
        <v>6</v>
      </c>
    </row>
    <row r="5" spans="1:8" x14ac:dyDescent="0.25">
      <c r="A5" t="s">
        <v>26</v>
      </c>
      <c r="B5" s="18" t="s">
        <v>27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619</v>
      </c>
    </row>
    <row r="6" spans="1:8" x14ac:dyDescent="0.25">
      <c r="A6" t="s">
        <v>28</v>
      </c>
      <c r="B6" s="18" t="s">
        <v>29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30</v>
      </c>
      <c r="B7" s="18" t="s">
        <v>31</v>
      </c>
      <c r="D7" s="18" t="str">
        <f t="shared" si="0"/>
        <v>30216000-6  Магнитни или оптични четящи устройства</v>
      </c>
      <c r="G7" t="s">
        <v>596</v>
      </c>
    </row>
    <row r="8" spans="1:8" x14ac:dyDescent="0.25">
      <c r="B8" s="18"/>
      <c r="D8" s="18"/>
    </row>
    <row r="9" spans="1:8" x14ac:dyDescent="0.25">
      <c r="D9" s="2" t="s">
        <v>647</v>
      </c>
    </row>
    <row r="10" spans="1:8" x14ac:dyDescent="0.25">
      <c r="A10" t="s">
        <v>33</v>
      </c>
      <c r="B10" s="18" t="s">
        <v>32</v>
      </c>
      <c r="D10" s="18" t="str">
        <f t="shared" si="0"/>
        <v>30221000-4  Цифрови кадастрални планове</v>
      </c>
      <c r="G10" t="s">
        <v>600</v>
      </c>
    </row>
    <row r="11" spans="1:8" hidden="1" x14ac:dyDescent="0.25">
      <c r="A11" t="s">
        <v>33</v>
      </c>
      <c r="B11" s="18" t="s">
        <v>32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647</v>
      </c>
    </row>
    <row r="14" spans="1:8" x14ac:dyDescent="0.25">
      <c r="A14" t="s">
        <v>34</v>
      </c>
      <c r="B14" s="18" t="s">
        <v>41</v>
      </c>
      <c r="D14" s="18" t="str">
        <f t="shared" si="0"/>
        <v>30231000-7  Компютърни екрани и конзоли</v>
      </c>
    </row>
    <row r="15" spans="1:8" x14ac:dyDescent="0.25">
      <c r="A15" t="s">
        <v>35</v>
      </c>
      <c r="B15" s="18" t="s">
        <v>42</v>
      </c>
      <c r="D15" s="18" t="str">
        <f t="shared" si="0"/>
        <v>30232000-4  Периферни устройства</v>
      </c>
    </row>
    <row r="16" spans="1:8" x14ac:dyDescent="0.25">
      <c r="A16" t="s">
        <v>36</v>
      </c>
      <c r="B16" s="18" t="s">
        <v>43</v>
      </c>
      <c r="D16" s="18" t="str">
        <f t="shared" si="0"/>
        <v>30233000-1  Записващи и четящи устройства</v>
      </c>
    </row>
    <row r="17" spans="1:4" x14ac:dyDescent="0.25">
      <c r="A17" t="s">
        <v>37</v>
      </c>
      <c r="B17" s="18" t="s">
        <v>44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38</v>
      </c>
      <c r="B18" s="18" t="s">
        <v>45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39</v>
      </c>
      <c r="B19" s="18" t="s">
        <v>46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40</v>
      </c>
      <c r="B20" s="18" t="s">
        <v>47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48</v>
      </c>
      <c r="B22" s="18" t="s">
        <v>7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49</v>
      </c>
      <c r="B23" s="18" t="s">
        <v>8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50</v>
      </c>
      <c r="B24" s="18" t="s">
        <v>217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51</v>
      </c>
      <c r="B25" s="18" t="s">
        <v>218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647</v>
      </c>
    </row>
    <row r="27" spans="1:4" x14ac:dyDescent="0.25">
      <c r="A27" t="s">
        <v>52</v>
      </c>
      <c r="B27" s="18" t="s">
        <v>219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53</v>
      </c>
      <c r="B28" s="18" t="s">
        <v>220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647</v>
      </c>
    </row>
    <row r="31" spans="1:4" x14ac:dyDescent="0.25">
      <c r="A31" t="s">
        <v>54</v>
      </c>
      <c r="B31" s="18" t="s">
        <v>221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55</v>
      </c>
      <c r="B32" s="18" t="s">
        <v>222</v>
      </c>
      <c r="D32" s="18" t="str">
        <f t="shared" si="3"/>
        <v>48132000-2  Софтуерни пакети с тестове за авиацията</v>
      </c>
    </row>
    <row r="33" spans="1:4" hidden="1" x14ac:dyDescent="0.25">
      <c r="A33" t="s">
        <v>56</v>
      </c>
      <c r="B33" s="18" t="s">
        <v>223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57</v>
      </c>
      <c r="B34" s="18" t="s">
        <v>224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647</v>
      </c>
    </row>
    <row r="37" spans="1:4" x14ac:dyDescent="0.25">
      <c r="A37" t="s">
        <v>58</v>
      </c>
      <c r="B37" s="18" t="s">
        <v>225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59</v>
      </c>
      <c r="B38" s="18" t="s">
        <v>226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647</v>
      </c>
    </row>
    <row r="41" spans="1:4" x14ac:dyDescent="0.25">
      <c r="A41" t="s">
        <v>60</v>
      </c>
      <c r="B41" s="18" t="s">
        <v>227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61</v>
      </c>
      <c r="B42" s="18" t="s">
        <v>228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62</v>
      </c>
      <c r="B43" s="18" t="s">
        <v>229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63</v>
      </c>
      <c r="B44" s="18" t="s">
        <v>230</v>
      </c>
      <c r="D44" s="18" t="str">
        <f t="shared" si="3"/>
        <v>48190000-6  Образователни софтуерни пакети</v>
      </c>
    </row>
    <row r="45" spans="1:4" hidden="1" x14ac:dyDescent="0.25">
      <c r="A45" t="s">
        <v>64</v>
      </c>
      <c r="B45" s="18" t="s">
        <v>9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65</v>
      </c>
      <c r="B46" s="18" t="s">
        <v>231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647</v>
      </c>
    </row>
    <row r="49" spans="1:4" x14ac:dyDescent="0.25">
      <c r="A49" t="s">
        <v>66</v>
      </c>
      <c r="B49" s="18" t="s">
        <v>232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67</v>
      </c>
      <c r="B50" s="18" t="s">
        <v>233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68</v>
      </c>
      <c r="B51" s="18" t="s">
        <v>234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69</v>
      </c>
      <c r="B52" s="18" t="s">
        <v>235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70</v>
      </c>
      <c r="B53" s="18" t="s">
        <v>236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71</v>
      </c>
      <c r="B54" s="18" t="s">
        <v>237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72</v>
      </c>
      <c r="B55" s="18" t="s">
        <v>238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73</v>
      </c>
      <c r="B56" s="18" t="s">
        <v>239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74</v>
      </c>
      <c r="B57" s="18" t="s">
        <v>240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75</v>
      </c>
      <c r="B58" s="18" t="s">
        <v>241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647</v>
      </c>
    </row>
    <row r="61" spans="1:4" x14ac:dyDescent="0.25">
      <c r="A61" t="s">
        <v>76</v>
      </c>
      <c r="B61" s="18" t="s">
        <v>242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77</v>
      </c>
      <c r="B62" s="18" t="s">
        <v>243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78</v>
      </c>
      <c r="B63" s="18" t="s">
        <v>244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79</v>
      </c>
      <c r="B64" s="18" t="s">
        <v>245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80</v>
      </c>
      <c r="B65" s="18" t="s">
        <v>246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81</v>
      </c>
      <c r="B66" s="18" t="s">
        <v>247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647</v>
      </c>
    </row>
    <row r="69" spans="1:4" x14ac:dyDescent="0.25">
      <c r="A69" t="s">
        <v>82</v>
      </c>
      <c r="B69" s="18" t="s">
        <v>248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83</v>
      </c>
      <c r="B70" s="18" t="s">
        <v>249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84</v>
      </c>
      <c r="B71" s="18" t="s">
        <v>250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85</v>
      </c>
      <c r="B72" s="18" t="s">
        <v>251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86</v>
      </c>
      <c r="B73" s="18" t="s">
        <v>252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87</v>
      </c>
      <c r="B74" s="18" t="s">
        <v>253</v>
      </c>
      <c r="D74" s="18" t="str">
        <f t="shared" si="3"/>
        <v>48316000-6 Софтуерни пакети за презентации</v>
      </c>
    </row>
    <row r="75" spans="1:4" x14ac:dyDescent="0.25">
      <c r="A75" t="s">
        <v>88</v>
      </c>
      <c r="B75" s="18" t="s">
        <v>254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89</v>
      </c>
      <c r="B76" s="18" t="s">
        <v>255</v>
      </c>
      <c r="D76" s="18" t="str">
        <f t="shared" si="3"/>
        <v>48318000-0  Софтуерни пакети за скенери</v>
      </c>
    </row>
    <row r="77" spans="1:4" x14ac:dyDescent="0.25">
      <c r="A77" t="s">
        <v>90</v>
      </c>
      <c r="B77" s="18" t="s">
        <v>256</v>
      </c>
      <c r="D77" s="18" t="str">
        <f t="shared" si="3"/>
        <v>48319000-7 Програми за проверка на правопис</v>
      </c>
    </row>
    <row r="78" spans="1:4" hidden="1" x14ac:dyDescent="0.25">
      <c r="A78" t="s">
        <v>91</v>
      </c>
      <c r="B78" s="18" t="s">
        <v>257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647</v>
      </c>
    </row>
    <row r="81" spans="1:4" ht="30" x14ac:dyDescent="0.25">
      <c r="A81" t="s">
        <v>92</v>
      </c>
      <c r="B81" s="18" t="s">
        <v>258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93</v>
      </c>
      <c r="B82" s="18" t="s">
        <v>259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94</v>
      </c>
      <c r="B83" s="18" t="s">
        <v>260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95</v>
      </c>
      <c r="B84" s="18" t="s">
        <v>261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96</v>
      </c>
      <c r="B85" s="18" t="s">
        <v>262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97</v>
      </c>
      <c r="B86" s="18" t="s">
        <v>263</v>
      </c>
      <c r="D86" s="18" t="str">
        <f t="shared" si="4"/>
        <v>48326000-9  Софтуерни пакети за картография</v>
      </c>
    </row>
    <row r="87" spans="1:4" x14ac:dyDescent="0.25">
      <c r="A87" t="s">
        <v>98</v>
      </c>
      <c r="B87" s="18" t="s">
        <v>264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99</v>
      </c>
      <c r="B88" s="18" t="s">
        <v>265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100</v>
      </c>
      <c r="B89" s="18" t="s">
        <v>266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101</v>
      </c>
      <c r="B90" s="18" t="s">
        <v>267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647</v>
      </c>
    </row>
    <row r="93" spans="1:4" x14ac:dyDescent="0.25">
      <c r="A93" t="s">
        <v>102</v>
      </c>
      <c r="B93" s="18" t="s">
        <v>268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103</v>
      </c>
      <c r="B94" s="18" t="s">
        <v>269</v>
      </c>
      <c r="D94" s="18" t="str">
        <f t="shared" si="4"/>
        <v>48332000-4  Софтуерни пакети за планиране</v>
      </c>
    </row>
    <row r="95" spans="1:4" x14ac:dyDescent="0.25">
      <c r="A95" t="s">
        <v>104</v>
      </c>
      <c r="B95" s="18" t="s">
        <v>270</v>
      </c>
      <c r="D95" s="18" t="str">
        <f t="shared" si="4"/>
        <v>48333000-1  Софтуерни пакети за управление на кореспонденция</v>
      </c>
    </row>
    <row r="96" spans="1:4" hidden="1" x14ac:dyDescent="0.25">
      <c r="A96" t="s">
        <v>105</v>
      </c>
      <c r="B96" s="18" t="s">
        <v>10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106</v>
      </c>
      <c r="B97" s="18" t="s">
        <v>271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647</v>
      </c>
    </row>
    <row r="100" spans="1:4" x14ac:dyDescent="0.25">
      <c r="A100" t="s">
        <v>107</v>
      </c>
      <c r="B100" s="18" t="s">
        <v>272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108</v>
      </c>
      <c r="B101" s="18" t="s">
        <v>273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109</v>
      </c>
      <c r="B102" s="18" t="s">
        <v>274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647</v>
      </c>
    </row>
    <row r="105" spans="1:4" x14ac:dyDescent="0.25">
      <c r="A105" t="s">
        <v>110</v>
      </c>
      <c r="B105" s="18" t="s">
        <v>275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111</v>
      </c>
      <c r="B106" s="18" t="s">
        <v>276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112</v>
      </c>
      <c r="B107" s="18" t="s">
        <v>277</v>
      </c>
      <c r="D107" s="18" t="str">
        <f t="shared" si="4"/>
        <v>48430000-1  Софтуерни пакети за управление на инвентар</v>
      </c>
    </row>
    <row r="108" spans="1:4" hidden="1" x14ac:dyDescent="0.25">
      <c r="A108" t="s">
        <v>113</v>
      </c>
      <c r="B108" s="18" t="s">
        <v>278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647</v>
      </c>
    </row>
    <row r="111" spans="1:4" x14ac:dyDescent="0.25">
      <c r="A111" t="s">
        <v>114</v>
      </c>
      <c r="B111" s="18" t="s">
        <v>279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115</v>
      </c>
      <c r="B112" s="18" t="s">
        <v>280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116</v>
      </c>
      <c r="B113" s="18" t="s">
        <v>281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117</v>
      </c>
      <c r="B114" s="18" t="s">
        <v>282</v>
      </c>
      <c r="D114" s="18" t="str">
        <f t="shared" si="4"/>
        <v>48444000-2  Счетоводна система</v>
      </c>
    </row>
    <row r="115" spans="1:4" x14ac:dyDescent="0.25">
      <c r="A115" t="s">
        <v>118</v>
      </c>
      <c r="B115" s="18" t="s">
        <v>283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119</v>
      </c>
      <c r="B116" s="18" t="s">
        <v>284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647</v>
      </c>
    </row>
    <row r="119" spans="1:4" ht="30" x14ac:dyDescent="0.25">
      <c r="A119" t="s">
        <v>120</v>
      </c>
      <c r="B119" s="18" t="s">
        <v>285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121</v>
      </c>
      <c r="B120" s="18" t="s">
        <v>286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647</v>
      </c>
    </row>
    <row r="123" spans="1:4" ht="30" x14ac:dyDescent="0.25">
      <c r="A123" t="s">
        <v>122</v>
      </c>
      <c r="B123" s="18" t="s">
        <v>287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123</v>
      </c>
      <c r="B124" s="18" t="s">
        <v>288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124</v>
      </c>
      <c r="B125" s="18" t="s">
        <v>289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125</v>
      </c>
      <c r="B126" s="18" t="s">
        <v>290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126</v>
      </c>
      <c r="B127" s="18" t="s">
        <v>291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647</v>
      </c>
    </row>
    <row r="130" spans="1:4" x14ac:dyDescent="0.25">
      <c r="A130" t="s">
        <v>127</v>
      </c>
      <c r="B130" s="18" t="s">
        <v>292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128</v>
      </c>
      <c r="B131" s="18" t="s">
        <v>293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129</v>
      </c>
      <c r="B132" s="18" t="s">
        <v>294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130</v>
      </c>
      <c r="B133" s="18" t="s">
        <v>11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131</v>
      </c>
      <c r="B134" s="18" t="s">
        <v>295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647</v>
      </c>
    </row>
    <row r="137" spans="1:4" x14ac:dyDescent="0.25">
      <c r="A137" t="s">
        <v>132</v>
      </c>
      <c r="B137" s="18" t="s">
        <v>296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133</v>
      </c>
      <c r="B138" s="18" t="s">
        <v>297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134</v>
      </c>
      <c r="B139" s="18" t="s">
        <v>298</v>
      </c>
      <c r="D139" s="18" t="str">
        <f t="shared" si="4"/>
        <v>48513000-7 Софтуерни пакети за модеми</v>
      </c>
    </row>
    <row r="140" spans="1:4" x14ac:dyDescent="0.25">
      <c r="A140" t="s">
        <v>135</v>
      </c>
      <c r="B140" s="18" t="s">
        <v>299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136</v>
      </c>
      <c r="B141" s="18" t="s">
        <v>300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137</v>
      </c>
      <c r="B142" s="18" t="s">
        <v>301</v>
      </c>
      <c r="D142" s="18" t="str">
        <f t="shared" si="4"/>
        <v>48516000-8  Софтуерни пакети за обмен</v>
      </c>
    </row>
    <row r="143" spans="1:4" x14ac:dyDescent="0.25">
      <c r="A143" t="s">
        <v>138</v>
      </c>
      <c r="B143" s="18" t="s">
        <v>302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139</v>
      </c>
      <c r="B144" s="18" t="s">
        <v>303</v>
      </c>
      <c r="D144" s="18" t="str">
        <f t="shared" si="4"/>
        <v>48518000-2 Софтуерни пакети за емулация</v>
      </c>
    </row>
    <row r="145" spans="1:4" x14ac:dyDescent="0.25">
      <c r="A145" t="s">
        <v>140</v>
      </c>
      <c r="B145" s="18" t="s">
        <v>304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141</v>
      </c>
      <c r="B146" s="18" t="s">
        <v>305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647</v>
      </c>
    </row>
    <row r="149" spans="1:4" x14ac:dyDescent="0.25">
      <c r="A149" t="s">
        <v>142</v>
      </c>
      <c r="B149" s="18" t="s">
        <v>306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143</v>
      </c>
      <c r="B150" s="18" t="s">
        <v>307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144</v>
      </c>
      <c r="B151" s="18" t="s">
        <v>12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145</v>
      </c>
      <c r="B152" s="18" t="s">
        <v>308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647</v>
      </c>
    </row>
    <row r="155" spans="1:4" x14ac:dyDescent="0.25">
      <c r="A155" t="s">
        <v>146</v>
      </c>
      <c r="B155" s="18" t="s">
        <v>309</v>
      </c>
      <c r="D155" s="18" t="str">
        <f t="shared" si="4"/>
        <v>48611000-4 Софтуерни пакети за бази данни</v>
      </c>
    </row>
    <row r="156" spans="1:4" x14ac:dyDescent="0.25">
      <c r="A156" t="s">
        <v>147</v>
      </c>
      <c r="B156" s="18" t="s">
        <v>310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148</v>
      </c>
      <c r="B157" s="18" t="s">
        <v>311</v>
      </c>
      <c r="D157" s="18" t="str">
        <f t="shared" si="4"/>
        <v>48613000-8  Електронно управление на данни</v>
      </c>
    </row>
    <row r="158" spans="1:4" x14ac:dyDescent="0.25">
      <c r="A158" t="s">
        <v>149</v>
      </c>
      <c r="B158" s="18" t="s">
        <v>312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150</v>
      </c>
      <c r="B159" s="18" t="s">
        <v>313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647</v>
      </c>
    </row>
    <row r="162" spans="1:4" ht="30" x14ac:dyDescent="0.25">
      <c r="A162" t="s">
        <v>151</v>
      </c>
      <c r="B162" s="18" t="s">
        <v>314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152</v>
      </c>
      <c r="B163" s="18" t="s">
        <v>315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153</v>
      </c>
      <c r="B164" s="18" t="s">
        <v>316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154</v>
      </c>
      <c r="B165" s="18" t="s">
        <v>317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155</v>
      </c>
      <c r="B166" s="18" t="s">
        <v>318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156</v>
      </c>
      <c r="B167" s="18" t="s">
        <v>319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157</v>
      </c>
      <c r="B168" s="18" t="s">
        <v>320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158</v>
      </c>
      <c r="B169" s="18" t="s">
        <v>321</v>
      </c>
      <c r="D169" s="18" t="str">
        <f t="shared" si="5"/>
        <v>48628000-9  Микроканална архитектура</v>
      </c>
    </row>
    <row r="170" spans="1:4" hidden="1" x14ac:dyDescent="0.25">
      <c r="A170" t="s">
        <v>159</v>
      </c>
      <c r="B170" s="18" t="s">
        <v>13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160</v>
      </c>
      <c r="B171" s="18" t="s">
        <v>322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161</v>
      </c>
      <c r="B172" s="18" t="s">
        <v>323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162</v>
      </c>
      <c r="B173" s="18" t="s">
        <v>324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647</v>
      </c>
    </row>
    <row r="176" spans="1:4" x14ac:dyDescent="0.25">
      <c r="A176" t="s">
        <v>163</v>
      </c>
      <c r="B176" s="18" t="s">
        <v>325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164</v>
      </c>
      <c r="B177" s="18" t="s">
        <v>326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165</v>
      </c>
      <c r="B178" s="18" t="s">
        <v>327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166</v>
      </c>
      <c r="B179" s="18" t="s">
        <v>328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167</v>
      </c>
      <c r="B180" s="18" t="s">
        <v>329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647</v>
      </c>
    </row>
    <row r="183" spans="1:4" x14ac:dyDescent="0.25">
      <c r="A183" t="s">
        <v>168</v>
      </c>
      <c r="B183" s="18" t="s">
        <v>330</v>
      </c>
      <c r="D183" s="18" t="str">
        <f t="shared" si="5"/>
        <v>48761000-0  Антивирусни софтуерни пакети</v>
      </c>
    </row>
    <row r="184" spans="1:4" ht="30" hidden="1" x14ac:dyDescent="0.25">
      <c r="A184" t="s">
        <v>169</v>
      </c>
      <c r="B184" s="18" t="s">
        <v>331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647</v>
      </c>
    </row>
    <row r="187" spans="1:4" x14ac:dyDescent="0.25">
      <c r="A187" t="s">
        <v>170</v>
      </c>
      <c r="B187" s="18" t="s">
        <v>332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171</v>
      </c>
      <c r="B188" s="18" t="s">
        <v>333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172</v>
      </c>
      <c r="B189" s="18" t="s">
        <v>334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173</v>
      </c>
      <c r="B190" s="18" t="s">
        <v>335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647</v>
      </c>
    </row>
    <row r="193" spans="1:4" x14ac:dyDescent="0.25">
      <c r="A193" t="s">
        <v>174</v>
      </c>
      <c r="B193" s="18" t="s">
        <v>336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175</v>
      </c>
      <c r="B194" s="18" t="s">
        <v>337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176</v>
      </c>
      <c r="B195" s="18" t="s">
        <v>338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177</v>
      </c>
      <c r="B196" s="18" t="s">
        <v>339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178</v>
      </c>
      <c r="B197" s="18" t="s">
        <v>14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179</v>
      </c>
      <c r="B198" s="18" t="s">
        <v>340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647</v>
      </c>
    </row>
    <row r="201" spans="1:4" x14ac:dyDescent="0.25">
      <c r="A201" t="s">
        <v>180</v>
      </c>
      <c r="B201" s="18" t="s">
        <v>341</v>
      </c>
      <c r="D201" s="18" t="str">
        <f t="shared" si="5"/>
        <v>48811000-6  Система за електронна поща</v>
      </c>
    </row>
    <row r="202" spans="1:4" x14ac:dyDescent="0.25">
      <c r="A202" t="s">
        <v>181</v>
      </c>
      <c r="B202" s="18" t="s">
        <v>342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182</v>
      </c>
      <c r="B203" s="18" t="s">
        <v>343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183</v>
      </c>
      <c r="B204" s="18" t="s">
        <v>344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184</v>
      </c>
      <c r="B205" s="18" t="s">
        <v>345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647</v>
      </c>
    </row>
    <row r="208" spans="1:4" x14ac:dyDescent="0.25">
      <c r="A208" t="s">
        <v>185</v>
      </c>
      <c r="B208" s="18" t="s">
        <v>346</v>
      </c>
      <c r="D208" s="18" t="str">
        <f t="shared" si="5"/>
        <v>48821000-9  Мрежови сървъри</v>
      </c>
    </row>
    <row r="209" spans="1:4" x14ac:dyDescent="0.25">
      <c r="A209" t="s">
        <v>186</v>
      </c>
      <c r="B209" s="18" t="s">
        <v>347</v>
      </c>
      <c r="D209" s="18" t="str">
        <f t="shared" si="5"/>
        <v>48822000-6  Компютърни сървъри</v>
      </c>
    </row>
    <row r="210" spans="1:4" x14ac:dyDescent="0.25">
      <c r="A210" t="s">
        <v>187</v>
      </c>
      <c r="B210" s="18" t="s">
        <v>348</v>
      </c>
      <c r="D210" s="18" t="str">
        <f t="shared" si="5"/>
        <v>48823000-3 Файлови сървъри</v>
      </c>
    </row>
    <row r="211" spans="1:4" x14ac:dyDescent="0.25">
      <c r="A211" t="s">
        <v>188</v>
      </c>
      <c r="B211" s="18" t="s">
        <v>349</v>
      </c>
      <c r="D211" s="18" t="str">
        <f t="shared" si="5"/>
        <v>48824000-0 Принтерни сървъри</v>
      </c>
    </row>
    <row r="212" spans="1:4" x14ac:dyDescent="0.25">
      <c r="A212" t="s">
        <v>189</v>
      </c>
      <c r="B212" s="18" t="s">
        <v>350</v>
      </c>
      <c r="D212" s="18" t="str">
        <f t="shared" si="5"/>
        <v>48825000-7  Уебсървъри</v>
      </c>
    </row>
    <row r="213" spans="1:4" hidden="1" x14ac:dyDescent="0.25">
      <c r="A213" t="s">
        <v>190</v>
      </c>
      <c r="B213" s="18" t="s">
        <v>15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191</v>
      </c>
      <c r="B214" s="18" t="s">
        <v>351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647</v>
      </c>
    </row>
    <row r="217" spans="1:4" x14ac:dyDescent="0.25">
      <c r="A217" t="s">
        <v>192</v>
      </c>
      <c r="B217" s="18" t="s">
        <v>352</v>
      </c>
      <c r="D217" s="18" t="str">
        <f t="shared" si="5"/>
        <v>48921000-0  Система за автоматизация</v>
      </c>
    </row>
    <row r="218" spans="1:4" hidden="1" x14ac:dyDescent="0.25">
      <c r="A218" t="s">
        <v>193</v>
      </c>
      <c r="B218" s="18" t="s">
        <v>353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647</v>
      </c>
    </row>
    <row r="221" spans="1:4" x14ac:dyDescent="0.25">
      <c r="A221" t="s">
        <v>194</v>
      </c>
      <c r="B221" s="18" t="s">
        <v>354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195</v>
      </c>
      <c r="B222" s="18" t="s">
        <v>355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647</v>
      </c>
    </row>
    <row r="225" spans="1:4" x14ac:dyDescent="0.25">
      <c r="A225" t="s">
        <v>196</v>
      </c>
      <c r="B225" s="18" t="s">
        <v>356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197</v>
      </c>
      <c r="B226" s="18" t="s">
        <v>357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198</v>
      </c>
      <c r="B227" s="18" t="s">
        <v>358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647</v>
      </c>
    </row>
    <row r="230" spans="1:4" x14ac:dyDescent="0.25">
      <c r="A230" t="s">
        <v>199</v>
      </c>
      <c r="B230" s="18" t="s">
        <v>359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200</v>
      </c>
      <c r="B231" s="18" t="s">
        <v>360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201</v>
      </c>
      <c r="B232" s="18" t="s">
        <v>361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647</v>
      </c>
    </row>
    <row r="235" spans="1:4" x14ac:dyDescent="0.25">
      <c r="A235" t="s">
        <v>202</v>
      </c>
      <c r="B235" s="18" t="s">
        <v>362</v>
      </c>
      <c r="D235" s="18" t="str">
        <f t="shared" si="5"/>
        <v>48961000-2  Драйвери за Еthernet</v>
      </c>
    </row>
    <row r="236" spans="1:4" x14ac:dyDescent="0.25">
      <c r="A236" t="s">
        <v>203</v>
      </c>
      <c r="B236" s="18" t="s">
        <v>363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204</v>
      </c>
      <c r="B237" s="18" t="s">
        <v>364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647</v>
      </c>
    </row>
    <row r="240" spans="1:4" x14ac:dyDescent="0.25">
      <c r="A240" t="s">
        <v>205</v>
      </c>
      <c r="B240" s="18" t="s">
        <v>365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206</v>
      </c>
      <c r="B241" s="18" t="s">
        <v>366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207</v>
      </c>
      <c r="B242" s="18" t="s">
        <v>367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647</v>
      </c>
    </row>
    <row r="245" spans="1:4" x14ac:dyDescent="0.25">
      <c r="A245" t="s">
        <v>208</v>
      </c>
      <c r="B245" s="18" t="s">
        <v>368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209</v>
      </c>
      <c r="B246" s="18" t="s">
        <v>369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210</v>
      </c>
      <c r="B247" s="18" t="s">
        <v>370</v>
      </c>
      <c r="D247" s="18" t="str">
        <f t="shared" si="6"/>
        <v>48983000-2 Развойни софтуерни пакети</v>
      </c>
    </row>
    <row r="248" spans="1:4" x14ac:dyDescent="0.25">
      <c r="A248" t="s">
        <v>211</v>
      </c>
      <c r="B248" s="18" t="s">
        <v>371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212</v>
      </c>
      <c r="B249" s="18" t="s">
        <v>372</v>
      </c>
      <c r="D249" s="18" t="str">
        <f t="shared" si="6"/>
        <v>48985000-6  Езици за програмиране</v>
      </c>
    </row>
    <row r="250" spans="1:4" x14ac:dyDescent="0.25">
      <c r="A250" t="s">
        <v>213</v>
      </c>
      <c r="B250" s="18" t="s">
        <v>373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214</v>
      </c>
      <c r="B251" s="18" t="s">
        <v>374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215</v>
      </c>
      <c r="B252" s="18" t="s">
        <v>375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647</v>
      </c>
    </row>
    <row r="255" spans="1:4" x14ac:dyDescent="0.25">
      <c r="A255" t="s">
        <v>216</v>
      </c>
      <c r="B255" s="18" t="s">
        <v>376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377</v>
      </c>
      <c r="B256" s="18" t="s">
        <v>19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378</v>
      </c>
      <c r="B257" s="20" t="s">
        <v>470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379</v>
      </c>
      <c r="B258" s="18" t="s">
        <v>471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380</v>
      </c>
      <c r="B259" s="18" t="s">
        <v>472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381</v>
      </c>
      <c r="B260" s="18" t="s">
        <v>473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382</v>
      </c>
      <c r="B261" s="18" t="s">
        <v>474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383</v>
      </c>
      <c r="B262" s="18" t="s">
        <v>475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384</v>
      </c>
      <c r="B263" s="18" t="s">
        <v>476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385</v>
      </c>
      <c r="B264" s="18" t="s">
        <v>477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647</v>
      </c>
    </row>
    <row r="267" spans="1:4" ht="30" x14ac:dyDescent="0.25">
      <c r="A267" t="s">
        <v>386</v>
      </c>
      <c r="B267" s="18" t="s">
        <v>478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387</v>
      </c>
      <c r="B268" s="18" t="s">
        <v>479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388</v>
      </c>
      <c r="B269" s="18" t="s">
        <v>480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647</v>
      </c>
    </row>
    <row r="272" spans="1:4" ht="30" x14ac:dyDescent="0.25">
      <c r="A272" t="s">
        <v>389</v>
      </c>
      <c r="B272" s="18" t="s">
        <v>481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390</v>
      </c>
      <c r="B273" s="18" t="s">
        <v>482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391</v>
      </c>
      <c r="B274" s="20" t="s">
        <v>483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392</v>
      </c>
      <c r="B275" s="20" t="s">
        <v>484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393</v>
      </c>
      <c r="B276" s="20" t="s">
        <v>485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394</v>
      </c>
      <c r="B277" s="20" t="s">
        <v>486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395</v>
      </c>
      <c r="B278" s="20" t="s">
        <v>487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396</v>
      </c>
      <c r="B279" s="20" t="s">
        <v>488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397</v>
      </c>
      <c r="B280" s="20" t="s">
        <v>489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647</v>
      </c>
    </row>
    <row r="283" spans="1:4" x14ac:dyDescent="0.25">
      <c r="A283" s="19" t="s">
        <v>398</v>
      </c>
      <c r="B283" s="20" t="s">
        <v>490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399</v>
      </c>
      <c r="B284" s="20" t="s">
        <v>491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400</v>
      </c>
      <c r="B285" s="18" t="s">
        <v>492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647</v>
      </c>
    </row>
    <row r="288" spans="1:4" x14ac:dyDescent="0.25">
      <c r="A288" t="s">
        <v>401</v>
      </c>
      <c r="B288" s="18" t="s">
        <v>493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402</v>
      </c>
      <c r="B289" s="18" t="s">
        <v>494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403</v>
      </c>
      <c r="B290" s="18" t="s">
        <v>495</v>
      </c>
      <c r="D290" s="20" t="str">
        <f t="shared" si="7"/>
        <v>72243000-0  Услуги по програмиране</v>
      </c>
    </row>
    <row r="291" spans="1:4" x14ac:dyDescent="0.25">
      <c r="A291" t="s">
        <v>404</v>
      </c>
      <c r="B291" s="18" t="s">
        <v>496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405</v>
      </c>
      <c r="B292" s="18" t="s">
        <v>497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406</v>
      </c>
      <c r="B293" s="18" t="s">
        <v>498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407</v>
      </c>
      <c r="B294" s="18" t="s">
        <v>499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647</v>
      </c>
    </row>
    <row r="297" spans="1:4" x14ac:dyDescent="0.25">
      <c r="A297" t="s">
        <v>408</v>
      </c>
      <c r="B297" s="18" t="s">
        <v>500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409</v>
      </c>
      <c r="B298" s="18" t="s">
        <v>501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410</v>
      </c>
      <c r="B299" s="18" t="s">
        <v>502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411</v>
      </c>
      <c r="B300" s="18" t="s">
        <v>503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412</v>
      </c>
      <c r="B301" s="18" t="s">
        <v>504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647</v>
      </c>
    </row>
    <row r="304" spans="1:4" ht="30" x14ac:dyDescent="0.25">
      <c r="A304" t="s">
        <v>413</v>
      </c>
      <c r="B304" s="18" t="s">
        <v>505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414</v>
      </c>
      <c r="B305" s="18" t="s">
        <v>506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415</v>
      </c>
      <c r="B306" s="18" t="s">
        <v>507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416</v>
      </c>
      <c r="B307" s="18" t="s">
        <v>508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417</v>
      </c>
      <c r="B308" s="18" t="s">
        <v>509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418</v>
      </c>
      <c r="B309" s="18" t="s">
        <v>510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419</v>
      </c>
      <c r="B310" s="18" t="s">
        <v>511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420</v>
      </c>
      <c r="B311" s="18" t="s">
        <v>512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421</v>
      </c>
      <c r="B312" s="18" t="s">
        <v>513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422</v>
      </c>
      <c r="B313" s="18" t="s">
        <v>514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647</v>
      </c>
    </row>
    <row r="316" spans="1:4" x14ac:dyDescent="0.25">
      <c r="A316" t="s">
        <v>423</v>
      </c>
      <c r="B316" s="18" t="s">
        <v>515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424</v>
      </c>
      <c r="B317" s="18" t="s">
        <v>516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425</v>
      </c>
      <c r="B318" s="18" t="s">
        <v>517</v>
      </c>
      <c r="D318" s="20" t="str">
        <f t="shared" si="8"/>
        <v>72313000-2  Услуги по събиране на данни</v>
      </c>
    </row>
    <row r="319" spans="1:4" x14ac:dyDescent="0.25">
      <c r="A319" t="s">
        <v>426</v>
      </c>
      <c r="B319" s="18" t="s">
        <v>518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427</v>
      </c>
      <c r="B320" s="18" t="s">
        <v>519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428</v>
      </c>
      <c r="B321" s="18" t="s">
        <v>520</v>
      </c>
      <c r="D321" s="20" t="str">
        <f t="shared" si="8"/>
        <v>72316000-3 Услуги по анализ на данни</v>
      </c>
    </row>
    <row r="322" spans="1:4" x14ac:dyDescent="0.25">
      <c r="A322" t="s">
        <v>429</v>
      </c>
      <c r="B322" s="18" t="s">
        <v>521</v>
      </c>
      <c r="D322" s="20" t="str">
        <f t="shared" si="8"/>
        <v>72317000-0 Услуги по съхраняване на данни</v>
      </c>
    </row>
    <row r="323" spans="1:4" x14ac:dyDescent="0.25">
      <c r="A323" t="s">
        <v>430</v>
      </c>
      <c r="B323" s="18" t="s">
        <v>522</v>
      </c>
      <c r="D323" s="20" t="str">
        <f t="shared" si="8"/>
        <v>72318000-7  Услуги по предаване на данни</v>
      </c>
    </row>
    <row r="324" spans="1:4" x14ac:dyDescent="0.25">
      <c r="A324" t="s">
        <v>431</v>
      </c>
      <c r="B324" s="18" t="s">
        <v>523</v>
      </c>
      <c r="D324" s="20" t="str">
        <f t="shared" si="8"/>
        <v>72319000-4  Услуги по доставка на данни</v>
      </c>
    </row>
    <row r="325" spans="1:4" x14ac:dyDescent="0.25">
      <c r="A325" t="s">
        <v>432</v>
      </c>
      <c r="B325" s="18" t="s">
        <v>524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647</v>
      </c>
    </row>
    <row r="328" spans="1:4" x14ac:dyDescent="0.25">
      <c r="A328" t="s">
        <v>433</v>
      </c>
      <c r="B328" s="18" t="s">
        <v>525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434</v>
      </c>
      <c r="B329" s="18" t="s">
        <v>526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435</v>
      </c>
      <c r="B330" s="20" t="s">
        <v>527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436</v>
      </c>
      <c r="B331" s="18" t="s">
        <v>528</v>
      </c>
      <c r="D331" s="18" t="str">
        <f t="shared" si="8"/>
        <v>72400000-4  Интернет услуги</v>
      </c>
    </row>
    <row r="332" spans="1:4" hidden="1" x14ac:dyDescent="0.25">
      <c r="A332" t="s">
        <v>437</v>
      </c>
      <c r="B332" s="18" t="s">
        <v>529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647</v>
      </c>
    </row>
    <row r="335" spans="1:4" s="19" customFormat="1" x14ac:dyDescent="0.25">
      <c r="A335" s="19" t="s">
        <v>438</v>
      </c>
      <c r="B335" s="20" t="s">
        <v>530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439</v>
      </c>
      <c r="B336" s="20" t="s">
        <v>531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440</v>
      </c>
      <c r="B337" s="20" t="s">
        <v>532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441</v>
      </c>
      <c r="B338" s="20" t="s">
        <v>533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442</v>
      </c>
      <c r="B339" s="20" t="s">
        <v>534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443</v>
      </c>
      <c r="B340" s="20" t="s">
        <v>535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444</v>
      </c>
      <c r="B341" s="20" t="s">
        <v>536</v>
      </c>
      <c r="D341" s="20" t="str">
        <f t="shared" si="8"/>
        <v>72417000-6 Имена на интернет домейни</v>
      </c>
    </row>
    <row r="342" spans="1:4" x14ac:dyDescent="0.25">
      <c r="A342" s="19" t="s">
        <v>445</v>
      </c>
      <c r="B342" s="20" t="s">
        <v>537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647</v>
      </c>
    </row>
    <row r="345" spans="1:4" ht="30" x14ac:dyDescent="0.25">
      <c r="A345" t="s">
        <v>446</v>
      </c>
      <c r="B345" s="20" t="s">
        <v>538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447</v>
      </c>
      <c r="B346" s="20" t="s">
        <v>539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448</v>
      </c>
      <c r="B347" s="20" t="s">
        <v>540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449</v>
      </c>
      <c r="B348" s="20" t="s">
        <v>541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647</v>
      </c>
    </row>
    <row r="351" spans="1:4" ht="30" x14ac:dyDescent="0.25">
      <c r="A351" t="s">
        <v>450</v>
      </c>
      <c r="B351" s="20" t="s">
        <v>542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451</v>
      </c>
      <c r="B352" s="20" t="s">
        <v>543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452</v>
      </c>
      <c r="B353" s="20" t="s">
        <v>544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453</v>
      </c>
      <c r="B354" s="20" t="s">
        <v>545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454</v>
      </c>
      <c r="B355" s="20" t="s">
        <v>546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647</v>
      </c>
    </row>
    <row r="358" spans="1:4" ht="30" x14ac:dyDescent="0.25">
      <c r="A358" s="19" t="s">
        <v>455</v>
      </c>
      <c r="B358" s="20" t="s">
        <v>547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456</v>
      </c>
      <c r="B359" s="20" t="s">
        <v>548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647</v>
      </c>
    </row>
    <row r="362" spans="1:4" x14ac:dyDescent="0.25">
      <c r="A362" s="19" t="s">
        <v>457</v>
      </c>
      <c r="B362" s="20" t="s">
        <v>549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458</v>
      </c>
      <c r="B363" s="20" t="s">
        <v>550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459</v>
      </c>
      <c r="B364" s="20" t="s">
        <v>551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647</v>
      </c>
    </row>
    <row r="367" spans="1:4" ht="30" x14ac:dyDescent="0.25">
      <c r="A367" t="s">
        <v>460</v>
      </c>
      <c r="B367" s="20" t="s">
        <v>552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461</v>
      </c>
      <c r="B368" s="20" t="s">
        <v>553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462</v>
      </c>
      <c r="B369" s="20" t="s">
        <v>554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463</v>
      </c>
      <c r="B370" s="20" t="s">
        <v>555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464</v>
      </c>
      <c r="B371" s="20" t="s">
        <v>556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465</v>
      </c>
      <c r="B372" s="20" t="s">
        <v>557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466</v>
      </c>
      <c r="B373" s="20" t="s">
        <v>558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467</v>
      </c>
      <c r="B374" s="20" t="s">
        <v>559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468</v>
      </c>
      <c r="B375" s="18" t="s">
        <v>560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469</v>
      </c>
      <c r="B376" s="18" t="s">
        <v>561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573</v>
      </c>
      <c r="B2" s="8" t="s">
        <v>593</v>
      </c>
      <c r="D2" s="185" t="s">
        <v>571</v>
      </c>
      <c r="E2" s="186"/>
      <c r="F2" s="186"/>
      <c r="G2" s="186"/>
      <c r="H2" s="186"/>
      <c r="I2" s="186"/>
      <c r="J2" s="186"/>
      <c r="K2" s="187"/>
      <c r="L2" s="3">
        <v>2018</v>
      </c>
    </row>
    <row r="3" spans="1:17" ht="30.75" customHeight="1" x14ac:dyDescent="0.25">
      <c r="A3" s="5" t="s">
        <v>574</v>
      </c>
      <c r="B3" s="8" t="s">
        <v>594</v>
      </c>
      <c r="D3" s="182" t="s">
        <v>585</v>
      </c>
      <c r="E3" s="199" t="s">
        <v>0</v>
      </c>
      <c r="F3" s="182" t="s">
        <v>586</v>
      </c>
      <c r="G3" s="182" t="s">
        <v>587</v>
      </c>
      <c r="H3" s="182" t="s">
        <v>588</v>
      </c>
      <c r="I3" s="188" t="s">
        <v>589</v>
      </c>
      <c r="J3" s="189"/>
      <c r="K3" s="182" t="s">
        <v>590</v>
      </c>
      <c r="L3" s="182" t="s">
        <v>591</v>
      </c>
    </row>
    <row r="4" spans="1:17" ht="25.5" x14ac:dyDescent="0.25">
      <c r="A4" s="5" t="s">
        <v>575</v>
      </c>
      <c r="B4" s="8" t="s">
        <v>594</v>
      </c>
      <c r="D4" s="183"/>
      <c r="E4" s="200"/>
      <c r="F4" s="183"/>
      <c r="G4" s="183"/>
      <c r="H4" s="183"/>
      <c r="I4" s="190"/>
      <c r="J4" s="191"/>
      <c r="K4" s="183"/>
      <c r="L4" s="183"/>
    </row>
    <row r="5" spans="1:17" ht="30" x14ac:dyDescent="0.25">
      <c r="A5" s="6" t="s">
        <v>576</v>
      </c>
      <c r="B5" s="8"/>
      <c r="D5" s="184"/>
      <c r="E5" s="201"/>
      <c r="F5" s="184"/>
      <c r="G5" s="184"/>
      <c r="H5" s="184"/>
      <c r="I5" s="192"/>
      <c r="J5" s="193"/>
      <c r="K5" s="184"/>
      <c r="L5" s="184"/>
    </row>
    <row r="6" spans="1:17" ht="30" x14ac:dyDescent="0.25">
      <c r="A6" s="6" t="s">
        <v>577</v>
      </c>
      <c r="B6" s="8"/>
      <c r="D6" s="12"/>
      <c r="E6" s="13">
        <f>SUM(O11:O140)</f>
        <v>60030</v>
      </c>
      <c r="F6" s="12"/>
      <c r="G6" s="12"/>
      <c r="H6" s="12"/>
      <c r="I6" s="197"/>
      <c r="J6" s="198"/>
      <c r="K6" s="12"/>
      <c r="L6" s="12"/>
    </row>
    <row r="8" spans="1:17" x14ac:dyDescent="0.25">
      <c r="A8" s="194" t="s">
        <v>592</v>
      </c>
      <c r="B8" s="202" t="s">
        <v>570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</row>
    <row r="9" spans="1:17" ht="71.25" customHeight="1" x14ac:dyDescent="0.25">
      <c r="A9" s="194"/>
      <c r="B9" s="196" t="s">
        <v>572</v>
      </c>
      <c r="C9" s="195" t="s">
        <v>578</v>
      </c>
      <c r="D9" s="195" t="s">
        <v>579</v>
      </c>
      <c r="E9" s="195" t="s">
        <v>580</v>
      </c>
      <c r="F9" s="195" t="s">
        <v>581</v>
      </c>
      <c r="G9" s="195" t="s">
        <v>582</v>
      </c>
      <c r="H9" s="195" t="s">
        <v>583</v>
      </c>
      <c r="I9" s="203" t="s">
        <v>584</v>
      </c>
      <c r="J9" s="203"/>
      <c r="K9" s="195" t="s">
        <v>579</v>
      </c>
      <c r="L9" s="195" t="s">
        <v>580</v>
      </c>
      <c r="M9" s="195" t="s">
        <v>581</v>
      </c>
      <c r="N9" s="195" t="s">
        <v>582</v>
      </c>
      <c r="O9" s="195" t="s">
        <v>583</v>
      </c>
      <c r="P9" s="203" t="s">
        <v>584</v>
      </c>
      <c r="Q9" s="203"/>
    </row>
    <row r="10" spans="1:17" ht="101.25" customHeight="1" x14ac:dyDescent="0.25">
      <c r="A10" s="194"/>
      <c r="B10" s="196"/>
      <c r="C10" s="195"/>
      <c r="D10" s="195"/>
      <c r="E10" s="195"/>
      <c r="F10" s="195"/>
      <c r="G10" s="195"/>
      <c r="H10" s="195"/>
      <c r="I10" s="10" t="s">
        <v>598</v>
      </c>
      <c r="J10" s="9" t="s">
        <v>599</v>
      </c>
      <c r="K10" s="195"/>
      <c r="L10" s="195"/>
      <c r="M10" s="195"/>
      <c r="N10" s="195"/>
      <c r="O10" s="195"/>
      <c r="P10" s="10" t="s">
        <v>598</v>
      </c>
      <c r="Q10" s="9" t="s">
        <v>599</v>
      </c>
    </row>
    <row r="11" spans="1:17" x14ac:dyDescent="0.25">
      <c r="A11" s="1" t="s">
        <v>4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30213000-5  Персонални компютри</v>
      </c>
      <c r="B14" s="7" t="s">
        <v>595</v>
      </c>
      <c r="C14" s="12" t="s">
        <v>596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597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30236000-2  Различни видове компютърен хардуер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597</v>
      </c>
      <c r="C21" s="12" t="s">
        <v>600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597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IF(Sheet1!B55="","",Sheet1!B55)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Разходи за поддръжка на информационни системи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Type="http://www.w3.org/2000/09/xmldsig#Object" URI="#idPackageObject">
      <DigestMethod Algorithm="http://www.w3.org/2000/09/xmldsig#sha1"/>
      <DigestValue>S4qOwimpjpHkCqMpbR3NsbghA+c=</DigestValue>
    </Reference>
    <Reference Type="http://www.w3.org/2000/09/xmldsig#Object" URI="#idOfficeObject">
      <DigestMethod Algorithm="http://www.w3.org/2000/09/xmldsig#sha1"/>
      <DigestValue>RjyinmnQVgR+gm1breRPeejPmqQ=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0/09/xmldsig#sha1"/>
      <DigestValue>YPLSk5Q8vXfdoGIIYyVW1mwKFJA=</DigestValue>
    </Reference>
  </SignedInfo>
  <SignatureValue>KrGamgpvxfAoCSqVTzUvtJjS9KiVjDo9gFDSjcD4iejYgyN/vSN1vJ86s/Z7AY1q7VjgznAtur4Z
H4e7CMSUYqKiOyg4ezJiK8/2i20In5EnCH0jJbPwWJV7oZiAccV9SwzCXHvQWXW8S2oiFTXcRa3U
DAhrJxQPxStyoRM0o/WCIIIb0LSEckb4CTGtlo3+xBL0f2tr5h1BUg5uyPA4gj4tcthgPN3uJv24
gwk55Hq0BK6icKsk9oFzLohYx3Uvu8ISBxw1pdM9JAxsnGA12scRi5OlMfYzTnNHaOMzJbeZhv7e
OablZWf+qthGTzaW/uRYzIqCBBUxaZZKHI2dTA==</SignatureValue>
  <KeyInfo>
    <X509Data>
      <X509Certificate>MIIGPjCCBSagAwIBAgIIOErtCmkagkswDQYJKoZIhvcNAQEFBQAwgZAxGDAWBgNVBAkMDzIgUC4gVm9sb3YgU3RyLjEdMBsGA1UEAwwUU3RhbXBJVCBRdWFsaWZpZWQgQ0ExIjAgBgNVBAoMGUluZm9ybWF0aW9uIFNlcnZpY2VzIFBsYy4xDjAMBgNVBAcMBVNvZmlhMRQwEgYDVQQIDAtCOjgzMTY0MTc5MTELMAkGA1UEBhMCQkcwHhcNMTcwOTA1MDczMzQ3WhcNMTgwOTA1MDczMzQ3WjCCAQsxJjAkBgkqhkiG9w0BCQEWF20ubWFuZHpodWtvdmFAbWluZmluLmJnMSUwIwYDVQQDDBxNaWxlbmEgR2VvcmdpZXZhIE1hbmR6aHVrb3ZhMRkwFwYDVQQFExBQTk9CRy03MzA5MTk2MzEwMQ8wDQYDVQQqDAZNaWxlbmExFDASBgNVBAQMC01hbmR6aHVrb3ZhMRgwFgYDVQRhDA9OVFJCRy0wMDA2OTU0MDYxHDAaBgNVBAoME01pbmlzdHJ5IG9mIEZpbmFuY2UxDjAMBgNVBAcMBVNvZmlhMSMwIQYDVQQIDBpCOjAwMDY5NTQwNixFR046NzMwOTE5NjMxMDELMAkGA1UEBhMCQkcwggEiMA0GCSqGSIb3DQEBAQUAA4IBDwAwggEKAoIBAQC2Mzjgw3Sbnok5rQDtWWrjqe8ktsVs2es/wPx9WwCIgosGoRuazXUHUsIqCQZx3WZypTJrGZRVIqo79VvTkY1hZgNBHIPopxKObmZcDMBYORY5y7XxMCSn0kLj2zPDEGWTUfWgVbzyjivb9yfjvv7y499rGLwu/8uUL1wdOtD0MVBJaFj07Vb/AmhEH2J8DeNKy3Cbajd4oGXdk9w0IoNMl1cfycax/vBhep4ohPTORhL65Kqu7QR1LGpkW6tljIbNJS7hbCa5qnNeEln91mRft/wjWIOzQHEdocgBf7CTLOh86h4YR/sp7HXfHBAygrI10v/bhgpvTxJYRBT9IBunAgMBAAGjggIcMIICGDA0BggrBgEFBQcBAQQoMCYwJAYIKwYBBQUHMAGGGGh0dHA6Ly9vY3NwLnN0YW1waXQub3JnLzAdBgNVHQ4EFgQUlcYnHAH0dOb6G7g+SeeXNSNzu28wDAYDVR0TAQH/BAIwADAfBgNVHSMEGDAWgBS/WRur742pgIJBZ6A1+ek5dk/eFTB+BggrBgEFBQcBAwRyMHAwFQYIKwYBBQUHCwIwCQYHBACL7EkBAjAIBgYEAI5GAQEwCAYGBACORgEEMEMGBgQAjkYBBQw5aHR0cHM6Ly93d3cuc3RhbXBpdC5vcmcvcmVwb3NpdG9yeS9QRFMvU3RhbXBJVF9Eb2NQcm8ucGRmMEoGA1UdIARDMEEwPwYLKwYBBAHYGgEBAQEwMDAuBggrBgEFBQcCARYiaHR0cDovL3d3dy5zdGFtcGl0Lm9yZy9yZXBvc2l0b3J5LzBBBgNVHR8EOjA4MDagNKAyhjBodHRwOi8vd3d3LnN0YW1waXQub3JnL2NybC9zdGFtcGl0X3F1YWxpZmllZC5jcmwwDgYDVR0PAQH/BAQDAgTwMDUGA1UdJQQuMCwGCCsGAQUFBwMCBggrBgEFBQcDBAYKKwYBBAGCNxQCAgYKKwYBBAGCNwoDDDA8BgNVHREENTAzpDEwLzEtMCsGA1UEAwwkUXVhbGlmaWVkIENlcnRpZmljYXRlIFN0YW1wSVQgRG9jUHJvMA0GCSqGSIb3DQEBBQUAA4IBAQAz4IuBJQYYryxWy0N2e+PXTvienAtCOFezdamMjtJW187bx/Ola2gIeN5YJil1vggeylwlI643sHfxUUVp1EHc87MfqHGevtE3v+bY7zQKXgdzoRxGwK0kFFvUm78sLv3rM/8+uWYjkD+u7SXe5Y6VfV0EZGzhVcFm10y9gssDJ6uQl5lX3YkYcv/Z+eGOsDPLC+748w7tVMihdHxetpgoHYJeGfdbBbKCpFn6ZPmUBfjyVGqq1C39kD4N5c1XgPf9vTFgZajRp0Y/j+xDRm9LqY1WjuYfzGOBXPwyVOI9ScWrGurKhNnoLlErdohmjoEFGywCJKsJ2rpS7txaxLXD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0/09/xmldsig#sha1"/>
        <DigestValue>Zc9iqTapdaekPbhyo0ass5n6p+I=</DigestValue>
      </Reference>
      <Reference URI="/xl/calcChain.xml?ContentType=application/vnd.openxmlformats-officedocument.spreadsheetml.calcChain+xml">
        <DigestMethod Algorithm="http://www.w3.org/2000/09/xmldsig#sha1"/>
        <DigestValue>7hEk7Mb68pAiIiY5wvufijWSRpc=</DigestValue>
      </Reference>
      <Reference URI="/xl/comments1.xml?ContentType=application/vnd.openxmlformats-officedocument.spreadsheetml.comments+xml">
        <DigestMethod Algorithm="http://www.w3.org/2000/09/xmldsig#sha1"/>
        <DigestValue>2am+dfPZtyaybokgb9nxKKCOrzk=</DigestValue>
      </Reference>
      <Reference URI="/xl/drawings/vmlDrawing1.vml?ContentType=application/vnd.openxmlformats-officedocument.vmlDrawing">
        <DigestMethod Algorithm="http://www.w3.org/2000/09/xmldsig#sha1"/>
        <DigestValue>Cx5hY9ZiTayiiGv49QjKm0mlWkA=</DigestValue>
      </Reference>
      <Reference URI="/xl/drawings/vmlDrawing2.vml?ContentType=application/vnd.openxmlformats-officedocument.vmlDrawing">
        <DigestMethod Algorithm="http://www.w3.org/2000/09/xmldsig#sha1"/>
        <DigestValue>v0MGXAG0S2zJmRVjAL0rlIu7S8s=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FQJF5pJ4VstoZo9XAq6HPVqjSbU=</DigestValue>
      </Reference>
      <Reference URI="/xl/printerSettings/printerSettings2.bin?ContentType=application/vnd.openxmlformats-officedocument.spreadsheetml.printerSettings">
        <DigestMethod Algorithm="http://www.w3.org/2000/09/xmldsig#sha1"/>
        <DigestValue>/AZC9uRGxGqkqCif6/oV6Q9DvL0=</DigestValue>
      </Reference>
      <Reference URI="/xl/printerSettings/printerSettings3.bin?ContentType=application/vnd.openxmlformats-officedocument.spreadsheetml.printerSettings">
        <DigestMethod Algorithm="http://www.w3.org/2000/09/xmldsig#sha1"/>
        <DigestValue>N8zsMgw9MfCJ/NaTKGueFU4h648=</DigestValue>
      </Reference>
      <Reference URI="/xl/sharedStrings.xml?ContentType=application/vnd.openxmlformats-officedocument.spreadsheetml.sharedStrings+xml">
        <DigestMethod Algorithm="http://www.w3.org/2000/09/xmldsig#sha1"/>
        <DigestValue>9aHNp5Z+q6TfDgYAHGiEqTwkwMU=</DigestValue>
      </Reference>
      <Reference URI="/xl/styles.xml?ContentType=application/vnd.openxmlformats-officedocument.spreadsheetml.styles+xml">
        <DigestMethod Algorithm="http://www.w3.org/2000/09/xmldsig#sha1"/>
        <DigestValue>S7Hf99XiCeCKeezmDBLobwewxTo=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workbook.xml?ContentType=application/vnd.openxmlformats-officedocument.spreadsheetml.sheet.main+xml">
        <DigestMethod Algorithm="http://www.w3.org/2000/09/xmldsig#sha1"/>
        <DigestValue>Dba7yw0VVpQHrJFEE8xJgelhD7w=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0/09/xmldsig#sha1"/>
        <DigestValue>iJZ2darYc81RVE9DJao+TZEPPcM=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0/09/xmldsig#sha1"/>
        <DigestValue>DPl54m8ZkWDWmPPYreVK672bwio=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0/09/xmldsig#sha1"/>
        <DigestValue>6Z2aHHmwvKVEHYmd+lN2uRuY8Ko=</DigestValue>
      </Reference>
      <Reference URI="/xl/worksheets/sheet1.xml?ContentType=application/vnd.openxmlformats-officedocument.spreadsheetml.worksheet+xml">
        <DigestMethod Algorithm="http://www.w3.org/2000/09/xmldsig#sha1"/>
        <DigestValue>ZglUjl1y4SeQoNw9pkfWzdt+NFA=</DigestValue>
      </Reference>
      <Reference URI="/xl/worksheets/sheet2.xml?ContentType=application/vnd.openxmlformats-officedocument.spreadsheetml.worksheet+xml">
        <DigestMethod Algorithm="http://www.w3.org/2000/09/xmldsig#sha1"/>
        <DigestValue>K9fembAHoC/0xlH0oHf+/7aqso8=</DigestValue>
      </Reference>
      <Reference URI="/xl/worksheets/sheet3.xml?ContentType=application/vnd.openxmlformats-officedocument.spreadsheetml.worksheet+xml">
        <DigestMethod Algorithm="http://www.w3.org/2000/09/xmldsig#sha1"/>
        <DigestValue>+0BEHfe3+Mk/YToML8RfgixaKes=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2017-09-13T10:41:35Z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2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2017-09-13T10:41:35Z</xd:SigningTime>
          <xd:SigningCertificate>
            <xd:Cert>
              <xd:CertDigest>
                <DigestMethod Algorithm="http://www.w3.org/2000/09/xmldsig#sha1"/>
                <DigestValue>VeU/2IaZSddFadgLqCnpVJDksVY=</DigestValue>
              </xd:CertDigest>
              <xd:IssuerSerial>
                <X509IssuerName>C=BG, S=B:831641791, L=Sofia, O=Information Services Plc., CN=StampIT Qualified CA, STREET=2 P. Volov Str.</X509IssuerName>
                <X509SerialNumber>4056315043369353803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F0DCCA7igAwIBAgIIMFzg69sxqqswDQYJKoZIhvcNAQEFBQAwgZMxGDAWBgNVBAkMDzIgUC4gVm9sb3YgU3RyLjEgMB4GA1UEAwwXU3RhbXBJVCBQcmltYXJ5IFJvb3QgQ0ExIjAgBgNVBAoMGUluZm9ybWF0aW9uIFNlcnZpY2VzIFBsYy4xDjAMBgNVBAcMBVNvZmlhMRQwEgYDVQQIDAtCOjgzMTY0MTc5MTELMAkGA1UEBhMCQkcwHhcNMTAxMTExMTU0OTA4WhcNMjAxMTEwMTU0OTA4WjCBkDEYMBYGA1UECQwPMiBQLiBWb2xvdiBTdHIuMR0wGwYDVQQDDBRTdGFtcElUIFF1YWxpZmllZCBDQTEiMCAGA1UECgwZSW5mb3JtYXRpb24gU2VydmljZXMgUGxjLjEOMAwGA1UEBwwFU29maWExFDASBgNVBAgMC0I6ODMxNjQxNzkxMQswCQYDVQQGEwJCRzCCASIwDQYJKoZIhvcNAQEBBQADggEPADCCAQoCggEBAIWuNeuvhoSoJlZA98r4aY0QR79KuBfsjX6OId0K1x5gfq2PuwWowgUSJb67nW4kBY2nKNsOh5BXD6KXou0J9K2XSlhIl/r19E0b4SoV8o2qfNLz9xUDD7BQ+wxtV+OCNPq50bhhZENS2eqO5HgAwkJ6ydpmXrD2joaUz1s7ozfKokvM1futVJvoUSm9z4D6Px8YroKuTeM8fPcMOt2sNCqk+QZZ1eQTjpugv4DsshGuTj/jvTz9Sj1YDHefzADoS28wOBlDUxRQGStfLToqWTiyu4ua8wQTx+bLJGVuJTTcsT5xJwlDapDZNp8w+Jnh3dzRdRgkxqyuyNt3zWa09P0CAwEAAaOCAScwggEjMDQGCCsGAQUFBwEBBCgwJjAkBggrBgEFBQcwAYYYaHR0cDovL29jc3Auc3RhbXBpdC5vcmcvMB0GA1UdDgQWBBS/WRur742pgIJBZ6A1+ek5dk/eFTAPBgNVHRMBAf8EBTADAQH/MB8GA1UdIwQYMBaAFNwWVOtzgm9pYPkvUgdbxaXwf8YgMEkGA1UdIARCMEAwPgYKKwYBBAHYGgEBATAwMC4GCCsGAQUFBwIBFiJodHRwOi8vd3d3LnN0YW1waXQub3JnL3JlcG9zaXRvcnkvMD8GA1UdHwQ4MDYwNKAyoDCGLmh0dHA6Ly93d3cuc3RhbXBpdC5vcmcvY3JsL3N0YW1waXRfcHJpbWFyeS5jcmwwDgYDVR0PAQH/BAQDAgEGMA0GCSqGSIb3DQEBBQUAA4ICAQCW+IEc09Yu6G2AooSk5iupBx6JxCjl2+c0liJyDCK2h+qOj/JyHWOEabLI1Gk/abfne1vbjF8QSSrEHWU+ja/0EkqOLJjTgvx1Dl7X3NBJ/TNG8ZxmwYfvo2ygyR6/08Lkme5C3tjO45eWNYfXzSVUwDxVefJ0z9eOKha3nfc0xH+W/9xchlIldjmlAR06tbw0jtY4aylaLAmgtL7+ZDWhBvi0cEHEt3mLcb8xBCIKjy6xntJUsE8UbdXdlMIaxwHC1WqqfbsYt2GnbakON4eYCvGuMfd58xJ4NDxpeIiWfE/OkXybTFAU6hyjWU8QzJ0ngI5BLkPtoN+CV2iaiH2qAfMDiI2uAZWhoRm8jizf2wCjqjTDb16qWoNZzhZaz/5hvjMcC/ZIfjx4gRcnWhyRQkI9ZXlb6SLVcS454X7+THfvFoAVfuUYb3j560sF6kNsHEx35Myvf+4KrkKlK7ijCpb4cHJgoihHsXer3SQELdbtTaRciGPhTTc9Gmv9F/mlvERq1PvBO9AmaxHj+28MeAgo+9m+T/3PkC74LErDMXF/TKNMdTgpwanFLY3HGrfrdDX4v2CzFf04u7n5IgEGqmjHaaJiTr1X5+oNwxfc2UQvXHiKDMHiZ7mc39E/IWa21jWSwcOW3Zii+ZXFGAA/qnIyiHFpdLTGsw5tan6NtA==</xd:EncapsulatedX509Certificate>
            <xd:EncapsulatedX509Certificate>MIIGWTCCBEGgAwIBAgIIOyFqfpGQJDgwDQYJKoZIhvcNAQEFBQAwgZMxGDAWBgNVBAkMDzIgUC4gVm9sb3YgU3RyLjEgMB4GA1UEAwwXU3RhbXBJVCBQcmltYXJ5IFJvb3QgQ0ExIjAgBgNVBAoMGUluZm9ybWF0aW9uIFNlcnZpY2VzIFBsYy4xDjAMBgNVBAcMBVNvZmlhMRQwEgYDVQQIDAtCOjgzMTY0MTc5MTELMAkGA1UEBhMCQkcwHhcNMTAxMTExMTUxMzM0WhcNMzAxMTExMTUxMzM0WjCBkzEYMBYGA1UECQwPMiBQLiBWb2xvdiBTdHIuMSAwHgYDVQQDDBdTdGFtcElUIFByaW1hcnkgUm9vdCBDQTEiMCAGA1UECgwZSW5mb3JtYXRpb24gU2VydmljZXMgUGxjLjEOMAwGA1UEBwwFU29maWExFDASBgNVBAgMC0I6ODMxNjQxNzkxMQswCQYDVQQGEwJCRzCCAiIwDQYJKoZIhvcNAQEBBQADggIPADCCAgoCggIBAL60uDZSR6hPng0rxnbChhrp/h6QVoopDGR9UrQmhVZHAaecRuYnQgRyKRdf9t5zBDJgjyMiRLj0PaR0N4FuBOEyPiD43zm3BAoYDuC0s93SczsYkzX+O4YZsdQI86JGzvxjshy9VMxWOSOt5NXyRaqw3KKLu9bt+0vrCXPqRblrdcx03bSdVF5gJplShzTuL5v018vC3Yf9YOCYEmFwGBGc1D5w/TAr4sjq6K4PrKS2jJWn5kQjOW2bAWKkats4nqqG+uuoozK22rlBBhZ/GVxDvEh1zHybE6lOwCxK9XCWyfjmLTS5TSOp0AlvC6mls/z/5ozwMYZEBGd1rvkIVNvNVmD99/5/EyJr8uIZArBzvzPhKHozLudshmt3UnUua7UHE8FKVhMcY8YrlZiQ68n2e0Fpq2ks4T02iGKNg6htNaWu6lZqymEZhMsaTu/POYMGx+pqAI0Oy9hLARESSYBwTrv6jOGdCT4Zpu4nPr+KXumJcv8UTk2U0mpvpjGCMdX0YhJoPfOrMLrve7gLh5C0/dMInrDS0CdSFwpVN9LWghOQkeAKn7QR5rh5DiPQOvsRgSKjUittPDnbUojNRnPiqHOG2A4985hIhKTFAhCtOAlR1lHxSQDoumwBp8teILEoqSWOXwBVQypW1gd128YqcdKqfcyLZBZ/IXIzbucrAgMBAAGjga4wgaswHQYDVR0OBBYEFNwWVOtzgm9pYPkvUgdbxaXwf8YgMA8GA1UdEwEB/wQFMAMBAf8wHwYDVR0jBBgwFoAU3BZU63OCb2lg+S9SB1vFpfB/xiAwSAYDVR0gBEEwPzA9BgkrBgEEAdgaAQEwMDAuBggrBgEFBQcCARYiaHR0cDovL3d3dy5zdGFtcGl0Lm9yZy9yZXBvc2l0b3J5LzAOBgNVHQ8BAf8EBAMCAQYwDQYJKoZIhvcNAQEFBQADggIBADpf2UZLn3+OFh+jYSh0oiI5M2d4mvPM5ZgBI6ZQAzO1QDvXosg15hc4htYNlTW2zXsQGCODhpq9tfB6PdpKLD8o8PaVLzcQrYHtEflhnd+cPygvBkZDnhIOpoK+96aX6XpYmnacljflY+aB7O2IXi3LBm5gcSh7NZ6yXzn3FgGEgqlxxoS+JMRB65L11h5ti2AedfuzXLvaXIteIoRllDaAwlPqrKbdxf/3xjCXVMfxZqVBQNCxrQVK1U2SB+ULumf/E9yAu2mGR0cWLQKJu4+5QOtSf6YTGMuPX23JOfaQiPyTo5jK1cb14CDqHDX/47QKaqQKBpzSyx4wsdVMipi5K6CSBmRX36Cah9Qbl4n5f79Ih+vDnXMR1zk7x0lMYEtiiCUIm9RnGVooFcE7E9kyfJEJoXvbAvTR8PAiMYg3ng72lVeXHQvAHHVXOvXLKOCPKvi3au4VxdkiiSTgvxqkVDDSx2WuMzywvyRMCa12a0w4rxkaGIYMD4fVJcqP3TaK9BHyHzcyBD4sM/bUcdE40fQ6qE/ac/c2Lw1wfLFni3sd2d7Bv8nVNRUNNdneHb5LPFONTHmdPoWTQIyT/3plvKWy2z6M1zZEEKBRwUNBBQy9dk1Wc9aXrf0PSFYV6Nl8uO652wcVPk/a2TDCk6kLm5e2O/5rchs3IMXm/PdR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Милена Манджукова</cp:lastModifiedBy>
  <cp:lastPrinted>2017-01-25T08:08:25Z</cp:lastPrinted>
  <dcterms:created xsi:type="dcterms:W3CDTF">2015-06-30T05:57:45Z</dcterms:created>
  <dcterms:modified xsi:type="dcterms:W3CDTF">2017-09-13T10:24:23Z</dcterms:modified>
</cp:coreProperties>
</file>